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Hovorany-Mutěnice\soupis prací\"/>
    </mc:Choice>
  </mc:AlternateContent>
  <bookViews>
    <workbookView xWindow="0" yWindow="0" windowWidth="0" windowHeight="0" activeTab="22"/>
  </bookViews>
  <sheets>
    <sheet name="SO 000.aVedlejší" sheetId="2" r:id="rId1"/>
    <sheet name="SO 101SO 101" sheetId="3" r:id="rId2"/>
    <sheet name="SO 121SO 121.01" sheetId="4" r:id="rId3"/>
    <sheet name="SO 121SO 121.02" sheetId="5" r:id="rId4"/>
    <sheet name="SO 121SO 121.03" sheetId="6" r:id="rId5"/>
    <sheet name="SO 121SO 121.04" sheetId="7" r:id="rId6"/>
    <sheet name="SO 121SO 121.05" sheetId="8" r:id="rId7"/>
    <sheet name="SO 121SO 121.06" sheetId="9" r:id="rId8"/>
    <sheet name="SO 121SO 121.07" sheetId="10" r:id="rId9"/>
    <sheet name="SO 121SO 121.09" sheetId="11" r:id="rId10"/>
    <sheet name="SO 121SO 121.10" sheetId="12" r:id="rId11"/>
    <sheet name="SO 121SO 121.11" sheetId="13" r:id="rId12"/>
    <sheet name="SO 121SO 121.12" sheetId="14" r:id="rId13"/>
    <sheet name="SO 121SO 121.13" sheetId="15" r:id="rId14"/>
    <sheet name="SO 121SO 121.14" sheetId="16" r:id="rId15"/>
    <sheet name="SO 121SO 121.15" sheetId="17" r:id="rId16"/>
    <sheet name="SO 151SO 151.02" sheetId="18" r:id="rId17"/>
    <sheet name="SO 151SO 151.03" sheetId="19" r:id="rId18"/>
    <sheet name="SO 151SO 151.06" sheetId="20" r:id="rId19"/>
    <sheet name="SO 151SO 151.07" sheetId="21" r:id="rId20"/>
    <sheet name="SO 181SO 181" sheetId="22" r:id="rId21"/>
    <sheet name="SO 201SO 201.1" sheetId="23" r:id="rId22"/>
    <sheet name="SO 201SO 201.2" sheetId="24" r:id="rId23"/>
  </sheets>
  <calcPr/>
</workbook>
</file>

<file path=xl/calcChain.xml><?xml version="1.0" encoding="utf-8"?>
<calcChain xmlns="http://schemas.openxmlformats.org/spreadsheetml/2006/main">
  <c i="24" l="1" r="I3"/>
  <c r="I71"/>
  <c r="O72"/>
  <c r="I72"/>
  <c r="I54"/>
  <c r="O67"/>
  <c r="I67"/>
  <c r="O63"/>
  <c r="I63"/>
  <c r="O59"/>
  <c r="I59"/>
  <c r="O55"/>
  <c r="I55"/>
  <c r="I49"/>
  <c r="O50"/>
  <c r="I50"/>
  <c r="I14"/>
  <c r="O45"/>
  <c r="I45"/>
  <c r="O42"/>
  <c r="I42"/>
  <c r="O39"/>
  <c r="I39"/>
  <c r="O35"/>
  <c r="I35"/>
  <c r="O31"/>
  <c r="I31"/>
  <c r="O27"/>
  <c r="I27"/>
  <c r="O23"/>
  <c r="I23"/>
  <c r="O19"/>
  <c r="I19"/>
  <c r="O15"/>
  <c r="I15"/>
  <c r="I9"/>
  <c r="O10"/>
  <c r="I10"/>
  <c i="23" r="I3"/>
  <c r="I277"/>
  <c r="O348"/>
  <c r="I348"/>
  <c r="O344"/>
  <c r="I344"/>
  <c r="O340"/>
  <c r="I340"/>
  <c r="O336"/>
  <c r="I336"/>
  <c r="O332"/>
  <c r="I332"/>
  <c r="O328"/>
  <c r="I328"/>
  <c r="O324"/>
  <c r="I324"/>
  <c r="O321"/>
  <c r="I321"/>
  <c r="O317"/>
  <c r="I317"/>
  <c r="O313"/>
  <c r="I313"/>
  <c r="O309"/>
  <c r="I309"/>
  <c r="O305"/>
  <c r="I305"/>
  <c r="O301"/>
  <c r="I301"/>
  <c r="O297"/>
  <c r="I297"/>
  <c r="O293"/>
  <c r="I293"/>
  <c r="O290"/>
  <c r="I290"/>
  <c r="O286"/>
  <c r="I286"/>
  <c r="O282"/>
  <c r="I282"/>
  <c r="O278"/>
  <c r="I278"/>
  <c r="I268"/>
  <c r="O273"/>
  <c r="I273"/>
  <c r="O269"/>
  <c r="I269"/>
  <c r="I243"/>
  <c r="O264"/>
  <c r="I264"/>
  <c r="O260"/>
  <c r="I260"/>
  <c r="O256"/>
  <c r="I256"/>
  <c r="O252"/>
  <c r="I252"/>
  <c r="O248"/>
  <c r="I248"/>
  <c r="O244"/>
  <c r="I244"/>
  <c r="I223"/>
  <c r="O240"/>
  <c r="I240"/>
  <c r="O236"/>
  <c r="I236"/>
  <c r="O232"/>
  <c r="I232"/>
  <c r="O228"/>
  <c r="I228"/>
  <c r="O224"/>
  <c r="I224"/>
  <c r="I174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I113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I92"/>
  <c r="O109"/>
  <c r="I109"/>
  <c r="O105"/>
  <c r="I105"/>
  <c r="O101"/>
  <c r="I101"/>
  <c r="O97"/>
  <c r="I97"/>
  <c r="O93"/>
  <c r="I93"/>
  <c r="I51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I14"/>
  <c r="O48"/>
  <c r="I48"/>
  <c r="O44"/>
  <c r="I44"/>
  <c r="O41"/>
  <c r="I41"/>
  <c r="O38"/>
  <c r="I38"/>
  <c r="O34"/>
  <c r="I34"/>
  <c r="O30"/>
  <c r="I30"/>
  <c r="O26"/>
  <c r="I26"/>
  <c r="O22"/>
  <c r="I22"/>
  <c r="O18"/>
  <c r="I18"/>
  <c r="O15"/>
  <c r="I15"/>
  <c r="I9"/>
  <c r="O10"/>
  <c r="I10"/>
  <c i="22" r="I3"/>
  <c r="I9"/>
  <c r="O109"/>
  <c r="I109"/>
  <c r="O106"/>
  <c r="I106"/>
  <c r="O103"/>
  <c r="I103"/>
  <c r="O99"/>
  <c r="I99"/>
  <c r="O96"/>
  <c r="I96"/>
  <c r="O93"/>
  <c r="I93"/>
  <c r="O89"/>
  <c r="I89"/>
  <c r="O86"/>
  <c r="I86"/>
  <c r="O83"/>
  <c r="I83"/>
  <c r="O79"/>
  <c r="I79"/>
  <c r="O76"/>
  <c r="I76"/>
  <c r="O73"/>
  <c r="I73"/>
  <c r="O69"/>
  <c r="I69"/>
  <c r="O66"/>
  <c r="I66"/>
  <c r="O63"/>
  <c r="I63"/>
  <c r="O59"/>
  <c r="I59"/>
  <c r="O56"/>
  <c r="I56"/>
  <c r="O53"/>
  <c r="I53"/>
  <c r="O49"/>
  <c r="I49"/>
  <c r="O45"/>
  <c r="I45"/>
  <c r="O41"/>
  <c r="I41"/>
  <c r="O38"/>
  <c r="I38"/>
  <c r="O35"/>
  <c r="I35"/>
  <c r="O31"/>
  <c r="I31"/>
  <c r="O28"/>
  <c r="I28"/>
  <c r="O25"/>
  <c r="I25"/>
  <c r="O21"/>
  <c r="I21"/>
  <c r="O17"/>
  <c r="I17"/>
  <c r="O13"/>
  <c r="I13"/>
  <c r="O10"/>
  <c r="I10"/>
  <c i="21" r="I3"/>
  <c r="I54"/>
  <c r="O62"/>
  <c r="I62"/>
  <c r="O58"/>
  <c r="I58"/>
  <c r="O55"/>
  <c r="I55"/>
  <c r="I41"/>
  <c r="O50"/>
  <c r="I50"/>
  <c r="O46"/>
  <c r="I46"/>
  <c r="O42"/>
  <c r="I42"/>
  <c r="I36"/>
  <c r="O37"/>
  <c r="I37"/>
  <c r="I14"/>
  <c r="O33"/>
  <c r="I33"/>
  <c r="O29"/>
  <c r="I29"/>
  <c r="O26"/>
  <c r="I26"/>
  <c r="O23"/>
  <c r="I23"/>
  <c r="O19"/>
  <c r="I19"/>
  <c r="O15"/>
  <c r="I15"/>
  <c r="I9"/>
  <c r="O10"/>
  <c r="I10"/>
  <c i="20" r="I3"/>
  <c r="I35"/>
  <c r="O36"/>
  <c r="I36"/>
  <c r="I17"/>
  <c r="O31"/>
  <c r="I31"/>
  <c r="O28"/>
  <c r="I28"/>
  <c r="O25"/>
  <c r="I25"/>
  <c r="O22"/>
  <c r="I22"/>
  <c r="O18"/>
  <c r="I18"/>
  <c r="I9"/>
  <c r="O14"/>
  <c r="I14"/>
  <c r="O10"/>
  <c r="I10"/>
  <c i="19" r="I3"/>
  <c r="I34"/>
  <c r="O38"/>
  <c r="I38"/>
  <c r="O35"/>
  <c r="I35"/>
  <c r="I17"/>
  <c r="O31"/>
  <c r="I31"/>
  <c r="O28"/>
  <c r="I28"/>
  <c r="O25"/>
  <c r="I25"/>
  <c r="O22"/>
  <c r="I22"/>
  <c r="O18"/>
  <c r="I18"/>
  <c r="I9"/>
  <c r="O14"/>
  <c r="I14"/>
  <c r="O10"/>
  <c r="I10"/>
  <c i="18" r="I3"/>
  <c r="I27"/>
  <c r="O28"/>
  <c r="I28"/>
  <c r="I14"/>
  <c r="O24"/>
  <c r="I24"/>
  <c r="O21"/>
  <c r="I21"/>
  <c r="O18"/>
  <c r="I18"/>
  <c r="O15"/>
  <c r="I15"/>
  <c r="I9"/>
  <c r="O10"/>
  <c r="I10"/>
  <c i="17" r="I3"/>
  <c r="I63"/>
  <c r="O71"/>
  <c r="I71"/>
  <c r="O67"/>
  <c r="I67"/>
  <c r="O64"/>
  <c r="I64"/>
  <c r="I55"/>
  <c r="O60"/>
  <c r="I60"/>
  <c r="O56"/>
  <c r="I56"/>
  <c r="I38"/>
  <c r="O51"/>
  <c r="I51"/>
  <c r="O47"/>
  <c r="I47"/>
  <c r="O43"/>
  <c r="I43"/>
  <c r="O39"/>
  <c r="I39"/>
  <c r="I33"/>
  <c r="O34"/>
  <c r="I34"/>
  <c r="I18"/>
  <c r="O30"/>
  <c r="I30"/>
  <c r="O26"/>
  <c r="I26"/>
  <c r="O23"/>
  <c r="I23"/>
  <c r="O19"/>
  <c r="I19"/>
  <c r="I9"/>
  <c r="O14"/>
  <c r="I14"/>
  <c r="O10"/>
  <c r="I10"/>
  <c i="16" r="I3"/>
  <c r="I73"/>
  <c r="O81"/>
  <c r="I81"/>
  <c r="O77"/>
  <c r="I77"/>
  <c r="O74"/>
  <c r="I74"/>
  <c r="I68"/>
  <c r="O69"/>
  <c r="I69"/>
  <c r="I47"/>
  <c r="O64"/>
  <c r="I64"/>
  <c r="O60"/>
  <c r="I60"/>
  <c r="O56"/>
  <c r="I56"/>
  <c r="O52"/>
  <c r="I52"/>
  <c r="O48"/>
  <c r="I48"/>
  <c r="I42"/>
  <c r="O43"/>
  <c r="I43"/>
  <c r="I9"/>
  <c r="O39"/>
  <c r="I39"/>
  <c r="O36"/>
  <c r="I36"/>
  <c r="O32"/>
  <c r="I32"/>
  <c r="O28"/>
  <c r="I28"/>
  <c r="O25"/>
  <c r="I25"/>
  <c r="O22"/>
  <c r="I22"/>
  <c r="O18"/>
  <c r="I18"/>
  <c r="O14"/>
  <c r="I14"/>
  <c r="O10"/>
  <c r="I10"/>
  <c i="15" r="I3"/>
  <c r="I51"/>
  <c r="O55"/>
  <c r="I55"/>
  <c r="O52"/>
  <c r="I52"/>
  <c r="I47"/>
  <c r="O48"/>
  <c r="I48"/>
  <c r="I19"/>
  <c r="O43"/>
  <c r="I43"/>
  <c r="O39"/>
  <c r="I39"/>
  <c r="O36"/>
  <c r="I36"/>
  <c r="O33"/>
  <c r="I33"/>
  <c r="O30"/>
  <c r="I30"/>
  <c r="O27"/>
  <c r="I27"/>
  <c r="O23"/>
  <c r="I23"/>
  <c r="O20"/>
  <c r="I20"/>
  <c r="I14"/>
  <c r="O15"/>
  <c r="I15"/>
  <c r="I9"/>
  <c r="O10"/>
  <c r="I10"/>
  <c i="14" r="I3"/>
  <c r="I47"/>
  <c r="O51"/>
  <c r="I51"/>
  <c r="O48"/>
  <c r="I48"/>
  <c r="I43"/>
  <c r="O44"/>
  <c r="I44"/>
  <c r="I38"/>
  <c r="O39"/>
  <c r="I39"/>
  <c r="I18"/>
  <c r="O35"/>
  <c r="I35"/>
  <c r="O32"/>
  <c r="I32"/>
  <c r="O29"/>
  <c r="I29"/>
  <c r="O26"/>
  <c r="I26"/>
  <c r="O23"/>
  <c r="I23"/>
  <c r="O19"/>
  <c r="I19"/>
  <c r="I9"/>
  <c r="O14"/>
  <c r="I14"/>
  <c r="O10"/>
  <c r="I10"/>
  <c i="13" r="I3"/>
  <c r="I34"/>
  <c r="O38"/>
  <c r="I38"/>
  <c r="O35"/>
  <c r="I35"/>
  <c r="I14"/>
  <c r="O31"/>
  <c r="I31"/>
  <c r="O28"/>
  <c r="I28"/>
  <c r="O25"/>
  <c r="I25"/>
  <c r="O22"/>
  <c r="I22"/>
  <c r="O19"/>
  <c r="I19"/>
  <c r="O15"/>
  <c r="I15"/>
  <c r="I9"/>
  <c r="O10"/>
  <c r="I10"/>
  <c i="12" r="I3"/>
  <c r="I34"/>
  <c r="O38"/>
  <c r="I38"/>
  <c r="O35"/>
  <c r="I35"/>
  <c r="I14"/>
  <c r="O31"/>
  <c r="I31"/>
  <c r="O28"/>
  <c r="I28"/>
  <c r="O25"/>
  <c r="I25"/>
  <c r="O22"/>
  <c r="I22"/>
  <c r="O19"/>
  <c r="I19"/>
  <c r="O15"/>
  <c r="I15"/>
  <c r="I9"/>
  <c r="O10"/>
  <c r="I10"/>
  <c i="11" r="I3"/>
  <c r="I34"/>
  <c r="O38"/>
  <c r="I38"/>
  <c r="O35"/>
  <c r="I35"/>
  <c r="I14"/>
  <c r="O31"/>
  <c r="I31"/>
  <c r="O28"/>
  <c r="I28"/>
  <c r="O25"/>
  <c r="I25"/>
  <c r="O22"/>
  <c r="I22"/>
  <c r="O19"/>
  <c r="I19"/>
  <c r="O15"/>
  <c r="I15"/>
  <c r="I9"/>
  <c r="O10"/>
  <c r="I10"/>
  <c i="10" r="I3"/>
  <c r="I34"/>
  <c r="O38"/>
  <c r="I38"/>
  <c r="O35"/>
  <c r="I35"/>
  <c r="I14"/>
  <c r="O31"/>
  <c r="I31"/>
  <c r="O28"/>
  <c r="I28"/>
  <c r="O25"/>
  <c r="I25"/>
  <c r="O22"/>
  <c r="I22"/>
  <c r="O19"/>
  <c r="I19"/>
  <c r="O15"/>
  <c r="I15"/>
  <c r="I9"/>
  <c r="O10"/>
  <c r="I10"/>
  <c i="9" r="I3"/>
  <c r="I34"/>
  <c r="O38"/>
  <c r="I38"/>
  <c r="O35"/>
  <c r="I35"/>
  <c r="I14"/>
  <c r="O31"/>
  <c r="I31"/>
  <c r="O28"/>
  <c r="I28"/>
  <c r="O25"/>
  <c r="I25"/>
  <c r="O22"/>
  <c r="I22"/>
  <c r="O19"/>
  <c r="I19"/>
  <c r="O15"/>
  <c r="I15"/>
  <c r="I9"/>
  <c r="O10"/>
  <c r="I10"/>
  <c i="8" r="I3"/>
  <c r="I39"/>
  <c r="O40"/>
  <c r="I40"/>
  <c r="I17"/>
  <c r="O35"/>
  <c r="I35"/>
  <c r="O32"/>
  <c r="I32"/>
  <c r="O29"/>
  <c r="I29"/>
  <c r="O25"/>
  <c r="I25"/>
  <c r="O22"/>
  <c r="I22"/>
  <c r="O18"/>
  <c r="I18"/>
  <c r="I9"/>
  <c r="O14"/>
  <c r="I14"/>
  <c r="O10"/>
  <c r="I10"/>
  <c i="7" r="I3"/>
  <c r="I48"/>
  <c r="O55"/>
  <c r="I55"/>
  <c r="O52"/>
  <c r="I52"/>
  <c r="O49"/>
  <c r="I49"/>
  <c r="I44"/>
  <c r="O45"/>
  <c r="I45"/>
  <c r="I39"/>
  <c r="O40"/>
  <c r="I40"/>
  <c r="I19"/>
  <c r="O36"/>
  <c r="I36"/>
  <c r="O33"/>
  <c r="I33"/>
  <c r="O30"/>
  <c r="I30"/>
  <c r="O27"/>
  <c r="I27"/>
  <c r="O23"/>
  <c r="I23"/>
  <c r="O20"/>
  <c r="I20"/>
  <c r="I14"/>
  <c r="O15"/>
  <c r="I15"/>
  <c r="I9"/>
  <c r="O10"/>
  <c r="I10"/>
  <c i="6" r="I3"/>
  <c r="I42"/>
  <c r="O46"/>
  <c r="I46"/>
  <c r="O43"/>
  <c r="I43"/>
  <c r="I19"/>
  <c r="O39"/>
  <c r="I39"/>
  <c r="O36"/>
  <c r="I36"/>
  <c r="O33"/>
  <c r="I33"/>
  <c r="O30"/>
  <c r="I30"/>
  <c r="O27"/>
  <c r="I27"/>
  <c r="O23"/>
  <c r="I23"/>
  <c r="O20"/>
  <c r="I20"/>
  <c r="I14"/>
  <c r="O15"/>
  <c r="I15"/>
  <c r="I9"/>
  <c r="O10"/>
  <c r="I10"/>
  <c i="5" r="I3"/>
  <c r="I34"/>
  <c r="O38"/>
  <c r="I38"/>
  <c r="O35"/>
  <c r="I35"/>
  <c r="I14"/>
  <c r="O31"/>
  <c r="I31"/>
  <c r="O28"/>
  <c r="I28"/>
  <c r="O25"/>
  <c r="I25"/>
  <c r="O22"/>
  <c r="I22"/>
  <c r="O19"/>
  <c r="I19"/>
  <c r="O15"/>
  <c r="I15"/>
  <c r="I9"/>
  <c r="O10"/>
  <c r="I10"/>
  <c i="4" r="I3"/>
  <c r="I35"/>
  <c r="O36"/>
  <c r="I36"/>
  <c r="I17"/>
  <c r="O32"/>
  <c r="I32"/>
  <c r="O29"/>
  <c r="I29"/>
  <c r="O25"/>
  <c r="I25"/>
  <c r="O22"/>
  <c r="I22"/>
  <c r="O18"/>
  <c r="I18"/>
  <c r="I9"/>
  <c r="O14"/>
  <c r="I14"/>
  <c r="O10"/>
  <c r="I10"/>
  <c i="3" r="I3"/>
  <c r="I594"/>
  <c r="O773"/>
  <c r="I773"/>
  <c r="O769"/>
  <c r="I769"/>
  <c r="O765"/>
  <c r="I765"/>
  <c r="O761"/>
  <c r="I761"/>
  <c r="O757"/>
  <c r="I757"/>
  <c r="O753"/>
  <c r="I753"/>
  <c r="O749"/>
  <c r="I749"/>
  <c r="O745"/>
  <c r="I745"/>
  <c r="O741"/>
  <c r="I741"/>
  <c r="O737"/>
  <c r="I737"/>
  <c r="O733"/>
  <c r="I733"/>
  <c r="O729"/>
  <c r="I729"/>
  <c r="O725"/>
  <c r="I725"/>
  <c r="O722"/>
  <c r="I722"/>
  <c r="O718"/>
  <c r="I718"/>
  <c r="O714"/>
  <c r="I714"/>
  <c r="O711"/>
  <c r="I711"/>
  <c r="O708"/>
  <c r="I708"/>
  <c r="O704"/>
  <c r="I704"/>
  <c r="O700"/>
  <c r="I700"/>
  <c r="O696"/>
  <c r="I696"/>
  <c r="O692"/>
  <c r="I692"/>
  <c r="O688"/>
  <c r="I688"/>
  <c r="O684"/>
  <c r="I684"/>
  <c r="O680"/>
  <c r="I680"/>
  <c r="O676"/>
  <c r="I676"/>
  <c r="O672"/>
  <c r="I672"/>
  <c r="O668"/>
  <c r="I668"/>
  <c r="O664"/>
  <c r="I664"/>
  <c r="O660"/>
  <c r="I660"/>
  <c r="O656"/>
  <c r="I656"/>
  <c r="O652"/>
  <c r="I652"/>
  <c r="O648"/>
  <c r="I648"/>
  <c r="O644"/>
  <c r="I644"/>
  <c r="O640"/>
  <c r="I640"/>
  <c r="O636"/>
  <c r="I636"/>
  <c r="O633"/>
  <c r="I633"/>
  <c r="O629"/>
  <c r="I629"/>
  <c r="O626"/>
  <c r="I626"/>
  <c r="O623"/>
  <c r="I623"/>
  <c r="O620"/>
  <c r="I620"/>
  <c r="O616"/>
  <c r="I616"/>
  <c r="O612"/>
  <c r="I612"/>
  <c r="O609"/>
  <c r="I609"/>
  <c r="O606"/>
  <c r="I606"/>
  <c r="O602"/>
  <c r="I602"/>
  <c r="O599"/>
  <c r="I599"/>
  <c r="O595"/>
  <c r="I595"/>
  <c r="I583"/>
  <c r="O591"/>
  <c r="I591"/>
  <c r="O587"/>
  <c r="I587"/>
  <c r="O584"/>
  <c r="I584"/>
  <c r="I566"/>
  <c r="O579"/>
  <c r="I579"/>
  <c r="O575"/>
  <c r="I575"/>
  <c r="O571"/>
  <c r="I571"/>
  <c r="O567"/>
  <c r="I567"/>
  <c r="I561"/>
  <c r="O562"/>
  <c r="I562"/>
  <c r="I472"/>
  <c r="O557"/>
  <c r="I557"/>
  <c r="O553"/>
  <c r="I553"/>
  <c r="O549"/>
  <c r="I549"/>
  <c r="O545"/>
  <c r="I545"/>
  <c r="O541"/>
  <c r="I541"/>
  <c r="O537"/>
  <c r="I537"/>
  <c r="O533"/>
  <c r="I533"/>
  <c r="O529"/>
  <c r="I529"/>
  <c r="O525"/>
  <c r="I525"/>
  <c r="O521"/>
  <c r="I521"/>
  <c r="O517"/>
  <c r="I517"/>
  <c r="O513"/>
  <c r="I513"/>
  <c r="O509"/>
  <c r="I509"/>
  <c r="O505"/>
  <c r="I505"/>
  <c r="O501"/>
  <c r="I501"/>
  <c r="O497"/>
  <c r="I497"/>
  <c r="O493"/>
  <c r="I493"/>
  <c r="O489"/>
  <c r="I489"/>
  <c r="O485"/>
  <c r="I485"/>
  <c r="O481"/>
  <c r="I481"/>
  <c r="O477"/>
  <c r="I477"/>
  <c r="O473"/>
  <c r="I473"/>
  <c r="I339"/>
  <c r="O468"/>
  <c r="I468"/>
  <c r="O464"/>
  <c r="I464"/>
  <c r="O460"/>
  <c r="I460"/>
  <c r="O456"/>
  <c r="I456"/>
  <c r="O452"/>
  <c r="I452"/>
  <c r="O448"/>
  <c r="I448"/>
  <c r="O444"/>
  <c r="I444"/>
  <c r="O440"/>
  <c r="I440"/>
  <c r="O436"/>
  <c r="I436"/>
  <c r="O432"/>
  <c r="I432"/>
  <c r="O428"/>
  <c r="I428"/>
  <c r="O424"/>
  <c r="I424"/>
  <c r="O420"/>
  <c r="I420"/>
  <c r="O416"/>
  <c r="I416"/>
  <c r="O412"/>
  <c r="I412"/>
  <c r="O408"/>
  <c r="I408"/>
  <c r="O404"/>
  <c r="I404"/>
  <c r="O400"/>
  <c r="I400"/>
  <c r="O396"/>
  <c r="I396"/>
  <c r="O392"/>
  <c r="I392"/>
  <c r="O388"/>
  <c r="I388"/>
  <c r="O384"/>
  <c r="I384"/>
  <c r="O380"/>
  <c r="I380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I318"/>
  <c r="O335"/>
  <c r="I335"/>
  <c r="O331"/>
  <c r="I331"/>
  <c r="O327"/>
  <c r="I327"/>
  <c r="O323"/>
  <c r="I323"/>
  <c r="O319"/>
  <c r="I319"/>
  <c r="I272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9"/>
  <c r="I279"/>
  <c r="O276"/>
  <c r="I276"/>
  <c r="O273"/>
  <c r="I273"/>
  <c r="I46"/>
  <c r="O268"/>
  <c r="I268"/>
  <c r="O264"/>
  <c r="I264"/>
  <c r="O261"/>
  <c r="I261"/>
  <c r="O257"/>
  <c r="I257"/>
  <c r="O253"/>
  <c r="I253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3"/>
  <c r="I203"/>
  <c r="O200"/>
  <c r="I200"/>
  <c r="O197"/>
  <c r="I197"/>
  <c r="O194"/>
  <c r="I194"/>
  <c r="O191"/>
  <c r="I191"/>
  <c r="O188"/>
  <c r="I188"/>
  <c r="O185"/>
  <c r="I185"/>
  <c r="O182"/>
  <c r="I182"/>
  <c r="O179"/>
  <c r="I179"/>
  <c r="O176"/>
  <c r="I176"/>
  <c r="O173"/>
  <c r="I173"/>
  <c r="O170"/>
  <c r="I170"/>
  <c r="O167"/>
  <c r="I167"/>
  <c r="O164"/>
  <c r="I164"/>
  <c r="O161"/>
  <c r="I161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7"/>
  <c r="I47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<sst xmlns="http://schemas.openxmlformats.org/spreadsheetml/2006/main">
  <si>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</si>
  <si>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</si>
  <si>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</si>
  <si>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</si>
  <si>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</si>
  <si>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SÚS</t>
  </si>
  <si>
    <t>II/380 Hovorany - Mutěnice, PV</t>
  </si>
  <si>
    <t>Vedlejší</t>
  </si>
  <si>
    <t>O</t>
  </si>
  <si>
    <t>Objekt:</t>
  </si>
  <si>
    <t>SO 000.a</t>
  </si>
  <si>
    <t>Ostatní a vedlejší náklady - přímé výdaje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</si>
  <si>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</si>
  <si>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</si>
  <si>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</si>
  <si>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</si>
  <si>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</si>
  <si>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</si>
  <si>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</si>
  <si>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</si>
  <si>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</si>
  <si>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</si>
  <si>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</si>
  <si>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</si>
  <si>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</si>
  <si>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</si>
  <si>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</si>
  <si>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</si>
  <si>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</si>
  <si>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</si>
  <si>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00014</t>
  </si>
  <si>
    <t>R</t>
  </si>
  <si>
    <t>Zajištění provedení a výstupů veškerých zkoušek a revizí - popsáno v obchodních podmínkách, technických podmínkách a normách ČSN</t>
  </si>
  <si>
    <t>KPL</t>
  </si>
  <si>
    <t>PP</t>
  </si>
  <si>
    <t/>
  </si>
  <si>
    <t>TS</t>
  </si>
  <si>
    <t>SO 101</t>
  </si>
  <si>
    <t>Silnice II/380</t>
  </si>
  <si>
    <t>014102</t>
  </si>
  <si>
    <t>e</t>
  </si>
  <si>
    <t>POPLATKY ZA SKLÁDKU</t>
  </si>
  <si>
    <t>T</t>
  </si>
  <si>
    <t>Vybouraný beton - poplatek za skládku. Hustota materiálu 2.5 t/m^3. Položka 966168</t>
  </si>
  <si>
    <t>VV</t>
  </si>
  <si>
    <t>2.5 * 2.85 = 7,125 [A]</t>
  </si>
  <si>
    <t>zahrnuje veškeré poplatky provozovateli skládky související s uložením odpadu na skládce.</t>
  </si>
  <si>
    <t>g</t>
  </si>
  <si>
    <t>Vybouraný beton - poplatek za skládku. Hustota materiálu 2.5 t/m^3. Položka 966168a</t>
  </si>
  <si>
    <t>2.5 * 1.982 = 4,955 [A]</t>
  </si>
  <si>
    <t>i</t>
  </si>
  <si>
    <t>Vybouraný beton - poplatek za skládku. Hustota materiálu 2.5 t/m^3. Položka 966168b</t>
  </si>
  <si>
    <t>2.5 * 0.875 = 2,188 [A]</t>
  </si>
  <si>
    <t>k</t>
  </si>
  <si>
    <t>Vybouraný beton - poplatek za skládku. Hustota materiálu 2.5 t/m^3. Položka 966168c</t>
  </si>
  <si>
    <t>2.5 * 2.088 = 5,220 [A]</t>
  </si>
  <si>
    <t>m</t>
  </si>
  <si>
    <t>Vybouraný beton - poplatek za skládku. Hustota materiálu 2.5 t/m^3. Položka 966168d</t>
  </si>
  <si>
    <t>2.5 * 11.851 = 29,628 [A]</t>
  </si>
  <si>
    <t>o</t>
  </si>
  <si>
    <t>Vybouraná klenba - poplatek za skládku. Hustota materiálu 1.8 t/m^3. položka 966148.</t>
  </si>
  <si>
    <t>1.8 * 4.165 = 7,497 [A]</t>
  </si>
  <si>
    <t>p</t>
  </si>
  <si>
    <t>Vybouraný beton - poplatek za skládku. Hustota materiálu 2.5 t/m^3. Položka 966168e</t>
  </si>
  <si>
    <t>2.5 * 4.59 = 11,475 [A]</t>
  </si>
  <si>
    <t>q</t>
  </si>
  <si>
    <t>Vybouraný beton - poplatek za skládku. Hustota materiálu 2.5 t/m^3. Položka 966168f</t>
  </si>
  <si>
    <t>2.5 * 9,524 = 23,810 [A]</t>
  </si>
  <si>
    <t>t</t>
  </si>
  <si>
    <t>Vybouraný beton - poplatek za skládku. Hustota materiálu 2.5 t/m^3. Položka 966168g</t>
  </si>
  <si>
    <t>2.5 * 10.948 = 27,370 [A]</t>
  </si>
  <si>
    <t>1</t>
  </si>
  <si>
    <t>Zemní práce</t>
  </si>
  <si>
    <t>11202</t>
  </si>
  <si>
    <t>KÁCENÍ STROMŮ D KMENE DO 0,9M S ODSTRANĚNÍM PAŘEZŮ</t>
  </si>
  <si>
    <t>KUS</t>
  </si>
  <si>
    <t>Kácení stromu u mostu - odvoz a likvidace v režii zhotovitele.</t>
  </si>
  <si>
    <t>Kácení stromů se měří v [ks] poražených stromů (průměr stromů se měří v místě řezu)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</si>
  <si>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113328</t>
  </si>
  <si>
    <t>ODSTRAN PODKL ZPEVNĚNÝCH PLOCH Z KAMENIVA NESTMEL, ODVOZ DO 20KM</t>
  </si>
  <si>
    <t>M3</t>
  </si>
  <si>
    <t>Odstranění podkladních vrstev vozovky průměrné tl. 0.3 m. V místech výměny celé skladby u pravé krajnice šířky 2,0 m (km 4,800-5,360) , místech propustků (km 4,290 a km 2,983). Včetně uložení.
(Délky a průměrná plocha dle "02a/b Situace komunikace - I./II. část dig. AutoCAD" a 
"05a/b/c/d/e Charakteristické příčné řezy I./II./III./IV./V. část dig. AutoCAD")</t>
  </si>
  <si>
    <t>km 4,800-5,360 910.462*0,3 = 273,139 [A]_x000d_
 km 4,290 50*0,3 = 15,000 [B]_x000d_
 km 2,983 50*0,3 = 15,000 [C]_x000d_
 a+b+c = 303,139 [D]</t>
  </si>
  <si>
    <t>Položka zahrnuje veškerou manipulaci s vybouranou sutí a s vybouranými hmotami vč. uložení. Nezahrnuje poplatekza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</si>
  <si>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</si>
  <si>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</si>
  <si>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Frézování asfaltových vrstev průměrné tl. 0,05 m - odvozná vzdálenost na meziskládku v režii zhotovitele. Frézování do vodícího lanka (Km 0,000-0,122; 0,122-0,338; 0,485-3,008; 3,305-4,440; 4,460-5,360). Frézování v místech výměny povrchu. Odvoz na meziskládku a využití na zpevnění krajnic (579,965m^3)
(Plochy dle "02a/b Situace komunikace - I./II. část dig. AutoCAD")</t>
  </si>
  <si>
    <t>4406,164*0,1+928,99*0,15 = 579,965 [A]</t>
  </si>
  <si>
    <t>Položka zahrnuje veškerou manipulaci s vybouranou sutí a s vybouranými hmotami vč. uložení na meziskládku.</t>
  </si>
  <si>
    <t>a</t>
  </si>
  <si>
    <t>Frézování asfaltových vrstev průměrné tl. 0.05 m - odvozná vzdálenost a likvidace v režii zhotovitele. Frézování do vodícího lanka. (Km 0,000-0,122; 0,122-0,338; 0,485-3,008; 3,305-4,440; 4,460-5,360). Frézování v místech výměny povrchu. Část využita na zpevnění krajnic (1207.826m^3)
(Plochy dle "02a/b Situace komunikace - I./II. část dig. AutoCAD")</t>
  </si>
  <si>
    <t>(1230.128 + 161.757 + 18925.89 + 8477.421 + 7108.661 ) * 0.05 - 579,965 = 1215,228 [A]</t>
  </si>
  <si>
    <t>Položka zahrnuje veškerou manipulaci s vybouranou sutí a s vybouranými hmotami vč. uložení na skládku. Nezahrnuje poplatek za skládku</t>
  </si>
  <si>
    <t>b</t>
  </si>
  <si>
    <t xml:space="preserve">Frézování asfaltových vrstev průměrné tl. 0.09 m - odvozná vzdálenost a likvidace v režii zhotovitele. (Km 4,800-5,360). Frézování v místech výměny celé skladby u pravé krajnice šířky 1,2 m (Km 4,800-5,360) a  místech propustků (km 2,983 a km 4,290). Další frézování zbývajících asf. vrstev.
(Plochy dle "02a/b Situace komunikace - I./II. část dig. AutoCAD")
S podmínkou prokázání recyklovatelnosti odpadu.</t>
  </si>
  <si>
    <t>Km 4,800-5,360 577.835*0,09 = 52,005 [A]_x000d_
 Km 2,983 42,5*0.09 = 3,825 [B]_x000d_
 Km 4,290 42,5*0.09 = 3,825 [C]_x000d_
 a+b+c = 59,655 [D]</t>
  </si>
  <si>
    <t>f</t>
  </si>
  <si>
    <t xml:space="preserve">Frézování asfaltových vrstev průměrné tl. 0.05 m - odvozná vzdálenost a likvidace v režii zhotovitele. (Km 0,000-4,440; 4,460-5,360) mimo úsek km 0,338-0,485 a km 3,008-3,305. Frézování v místech výměny povrchu - sanace lokálních vad - frézování  trhlin šířky 0,5 m (příčných i podélných, respektive šikmých) na vozovce.
(Délky a průměrná šířka dle "02a/b Situace komunikace - I./II. část dig. AutoCAD" a 
"05a/b/c/d/e Charakteristické příčné řezy I./II./III./IV./V. část dig. AutoCAD")
S podmínkou prokázání recyklovatelnosti odpadu.</t>
  </si>
  <si>
    <t>12112 * 0.05 = 605,600 [A]_x000d_
 -50,35 = -50,350 [B]_x000d_
 Celkem: A+B = 555,250 [C]</t>
  </si>
  <si>
    <t>12273</t>
  </si>
  <si>
    <t>ODKOPÁVKY A PROKOPÁVKY OBECNÉ TŘ. I</t>
  </si>
  <si>
    <t>Odstranění svrchní humusové vrstvy nezpevněné krajnice tl. 150 mm na celé délce rekonstrukce, včetně uložení na meziskládku. Mimo úsek km 0,338-0,485 a km 3,008-3,305. Část vhodného mateiálu využita na zpětné ohumusování (311,556m^3). 
(Rozměry a plocha dle "02a/b Situace komunikace - I./II. část dig. AutoCAD" a
"04 Vzorové příčné řezy dig. AutoCAD")
2077,037 m2</t>
  </si>
  <si>
    <t>2077,037*0,15 = 311,556 [A]_x000d_
 -26,64 = -26,640 [B]_x000d_
 Celkem: A+B = 284,916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</si>
  <si>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</si>
  <si>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122738</t>
  </si>
  <si>
    <t>ODKOPÁVKY A PROKOPÁVKY OBECNÉ TŘ. I, ODVOZ DO 20KM</t>
  </si>
  <si>
    <t xml:space="preserve">Odkopání stávajícího tělesa v prom. tl. v místech navržených trativodů (km 4,800-5,360 vpravo)  a prohloubení příkopů (km 3,700-3,860 vpravo a km 4,290-4,450 vpravo) - včetně výkopu rýh pro trativod a kontrolní šachtice. Jedná se o místa, která jsou odkopána ve větším rozsahu než jak je uvedeno v položkách 122738.2 a 122738.3. 
(Délka a průměrná plocha dle "02a/b Situace komunikace - I./II. část dig. AutoCAD" a 
"05a/b/c/d/e Charakteristické příčné řezy I./II./III./IV./V. část dig. AutoCAD")</t>
  </si>
  <si>
    <t>km 4,800-5,360 625.404 = 625,404 [A]_x000d_
 km 3,700-3,860 308.78 = 308,780 [B]_x000d_
 km 4,290-4,450 105.64 = 105,640 [C]_x000d_
 a+b+c = 1039,824 [D]</t>
  </si>
  <si>
    <t>Odstranění svrchní humusové vrstvy nezpevněné krajnice tl. 150 mm na celé délce rekonstrukce mimo úsek km 0,338-0,485 a km 3,008-3,305, včetně uložení. 
(Rozměry a plocha dle "02a/b Situace komunikace - I./II. část dig. AutoCAD" a
"04 Vzorové příčné řezy dig. AutoCAD")
5975,133 m2</t>
  </si>
  <si>
    <t>5975,133*0,15 = 896,270 [A]_x000d_
 -74,492 = -74,492 [B]_x000d_
 Celkem: A+B = 821,778 [C]</t>
  </si>
  <si>
    <t>2</t>
  </si>
  <si>
    <t xml:space="preserve">Reprofilace příkopu proměnlivé tloušťky po celé délce komunikace kromě míst navržení trativodu a mimo úsek km 0,338-0,485 a km 3,008-3,305. Průměrně 0,4 m^3 na bm.
(Délka  "02a/b Situace komunikace - I./II. část dig. AutoCAD" a 
"05a/b/c/d/e Charakteristické příčné řezy I./II./III./IV./V. část dig. AutoCAD")
6249,410 m</t>
  </si>
  <si>
    <t>(3005 + 3244.41)*0,4 = 2499,764 [A]_x000d_
 -355,20 = -355,200 [B]_x000d_
 Celkem: A+B = 2144,564 [C]</t>
  </si>
  <si>
    <t>3</t>
  </si>
  <si>
    <t xml:space="preserve">Reprofilace příkopu proměnlivé tloušťky po celé délce komunikace kromě míst navržení trativodu (pravá strana 4,800-5,631). - odvoz  na skládku v režii zhotovitele. Průměrně 1,0 m^3 na bm.
(Délka  "02a/b Situace komunikace - I./II. část dig. AutoCAD" a 
"05a/b/c/d/e Charakteristické příčné řezy I./II./III./IV./V. část dig. AutoCAD")
2521 m</t>
  </si>
  <si>
    <t>(1510 + 1011)*1 = 2521,000 [A]</t>
  </si>
  <si>
    <t>Sanace podloží vozovky v místě autobusových zastávek tl. 0,4 m. V případě neúnosného podloží.
(Délky dle "02c Situace komunikace -detaily dig. AutoCAD")</t>
  </si>
  <si>
    <t>(111 + 111 ) * 0,4 = 88,800 [A]</t>
  </si>
  <si>
    <t>Odkopávky zeminy okolo stávajích trub propustku délky 2.56 m a 2.2 m a příčného rozměru 2 x1 m včetně krajnice a svahu a výkopu pro betonový práh. 
(Rozměry dle "06a_Propustek KM 1,602 - prehledny vykres dig. AutoCAD")</t>
  </si>
  <si>
    <t>(2.56+2.2) * (2 * 1 - 0.283) / 2 = 4,086 [A]</t>
  </si>
  <si>
    <t>c</t>
  </si>
  <si>
    <t>Odkopávky zeminy na místě vsakovacího příkopu okolo výtoku propustku plochy 4.5738 m^2 a hloubky 1.23 m. 
(Rozměry dle "06a_Propustek KM 1,602 - prehledny vykres dig. AutoCAD")</t>
  </si>
  <si>
    <t>4.5738 * 1.23 = 5,626 [A]</t>
  </si>
  <si>
    <t>d</t>
  </si>
  <si>
    <t xml:space="preserve">Odkopávky zeminy okolo stávajích trub propustku délky 1.68 m a 1.72 m a příčného rozměru 2 x 1 m.  
(Rozměry dle "06b_Propustek KM 2,090 - prehledny vykres dig. AutoCAD")</t>
  </si>
  <si>
    <t>(1.68+1.72) * (2 * 1 - 0.196) / 2 = 3,067 [A]</t>
  </si>
  <si>
    <t>Odkopávky zeminy na místě vsakovacího příkopu okolo výtoku propustku plochy 2.684 m^2 a hloubky 1.18 m. 
(Rozměry dle "06b_Propustek KM 2,090 - prehledny vykres dig. AutoCAD")</t>
  </si>
  <si>
    <t>2.684 * 1.18 = 3,167 [A]</t>
  </si>
  <si>
    <t xml:space="preserve">Odkopávky zeminy okolo stávajího propustku a propustku nového plochy 20.698 m^2  a hlouby 2  m a prostor pro odláždění včetně betonového prahu okolo čel. 
(Rozměry dle "06b_Propustek KM 2,090 - prehledny vykres dig. AutoCAD")</t>
  </si>
  <si>
    <t>Okolí propustku: 20.698 * 2 - 8.5 * 1.313 = 30,236 [A]_x000d_
 Za opěrou: 1.3 * 1.05 * 5 = 6,825 [B]_x000d_
 Odláždění: 2 * 0.85 * 1.5 * 0.4+ 2*0,2*0,6*10 = 3,420 [C]_x000d_
 Celkem: A + B + C = 40,481 [D]</t>
  </si>
  <si>
    <t>Odkopávky zeminy pro nové trouby propustku délky 0.82 m a 3.3 m a příčného rozměru 1.5 m. 
(Rozměry dle "06d_Propustek KM 3,715 - prehledny vykres dig. AutoCAD")</t>
  </si>
  <si>
    <t>1.5 * ( 0.25 * 1,2 + 1.3 * 3.3 ) = 6,885 [A]</t>
  </si>
  <si>
    <t>h</t>
  </si>
  <si>
    <t>Odkopávky zeminy na místě horské vpusti na vtoku propustku plochy 2.34 m^2 a hloubky 1.4 m a odkopání prostoru pro likvidaci čel a prostor pro nové čela. . 
(Rozměry dle "06d_Propustek KM 3,715 - prehledny vykres dig. AutoCAD")</t>
  </si>
  <si>
    <t>Horská vpust 2.34 * 1.4 = 3,276 [A]_x000d_
 Čela 2*(2*2*1) = 8,000 [B]_x000d_
 a+b = 11,276 [C]</t>
  </si>
  <si>
    <t>Odkopávky zeminy pro trouby propustku délky 9 m a příčné plochy 5,4 m^2. 
(Plocha a délka dle "06f_Propustek KM 4,290 - prehledny vykres dig. AutoCAD")</t>
  </si>
  <si>
    <t>5,4 * 9 = 48,600 [A]</t>
  </si>
  <si>
    <t>j</t>
  </si>
  <si>
    <t>Odkopávky zeminy pro čela propustku délky 2.75 m na vtoku a 2.24 m na výtoku a pro příkopy délky 1.68 m a 2.59 m. 
(Rozměry dle "06f_Propustek KM 4,290 - prehledny vykres dig. AutoCAD")</t>
  </si>
  <si>
    <t>1.6 * ( 2.26 * 2.24 + 3.26 * 2.75 ) = 22,444 [A]_x000d_
 ( 1.6 * 2.26 * 1.68 + 1.35 * 3.6 * 2.59 ) / 2 = 9,331 [B]_x000d_
 Celkem : A + B = 31,775 [C]</t>
  </si>
  <si>
    <t xml:space="preserve">Odkopávky zeminy pro propusek plochy  58.177 m^2 a hloubky  2 m (bez plochy trub). 
(Rozměry dle "06c_Propustek KM 2,983 - prehledny vykres dig. AutoCAD")</t>
  </si>
  <si>
    <t>58.177 * 2 - 12 * 0.785 = 106,934 [A]</t>
  </si>
  <si>
    <t>l</t>
  </si>
  <si>
    <t>Odkopávky zemin v místě autobusových zastávek průměrné tl. 0,6 m .
(Délky dle "02c Situace komunikace -detaily dig. AutoCAD")</t>
  </si>
  <si>
    <t>(111 + 111 ) * 0,6 = 133,200 [A]</t>
  </si>
  <si>
    <t>Sanace podloží tělesa v tl.0,4 m šířky 1,65 (km 4,800-5,360) v případě neúnosného podloží. 
(Délka a průměrná plocha dle "02a/b Situace komunikace - I./II. část dig. AutoCAD" a 
"05a/b/c/d/e Charakteristické příčné řezy I./II./III./IV./V. část dig. AutoCAD")</t>
  </si>
  <si>
    <t>0,4*1,65*560 = 369,600 [A]</t>
  </si>
  <si>
    <t>12573</t>
  </si>
  <si>
    <t>VYKOPÁVKY ZE ZEMNÍKŮ A SKLÁDEK TŘ. I</t>
  </si>
  <si>
    <t>Vykopávka a doprava materiálu na ohumusování z meziskládky.</t>
  </si>
  <si>
    <t>311,555 = 311,555 [A]_x000d_
 -26,64 = -26,640 [B]_x000d_
 Celkem: A+B = 284,915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</si>
  <si>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</si>
  <si>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</si>
  <si>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</si>
  <si>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>Uložení zeminy na meziskládce - položka 12273. Kubatura viz tato položka.</t>
  </si>
  <si>
    <t>311,556 = 311,556 [A]_x000d_
 -26,64 = -26,640 [B]_x000d_
 Celkem: A+B = 284,916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</si>
  <si>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</si>
  <si>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Uložení zeminy - položka 122738.1. Kubatura viz tato položka.</t>
  </si>
  <si>
    <t>896,27 = 896,270 [A]_x000d_
 -74,492 = -74,492 [B]_x000d_
 Celkem: A+B = 821,778 [C]</t>
  </si>
  <si>
    <t>Uložení zeminy - položka 122738.2. Kubatura viz tato položka.</t>
  </si>
  <si>
    <t>2499,764 = 2499,764 [A]_x000d_
 -355,20 = -355,200 [B]_x000d_
 Celkem: A+B = 2144,564 [C]</t>
  </si>
  <si>
    <t>Uložení zeminy - položka 122738.3. Kubatura viz tato položka.</t>
  </si>
  <si>
    <t>Uložení zeminy - položka 122738. Kubatura viz tato položka.</t>
  </si>
  <si>
    <t>Uložení zeminy - položka 122738a. Kubatura viz tato položka.</t>
  </si>
  <si>
    <t>Uložení zeminy - položka 122738b. Kubatura viz tato položka.</t>
  </si>
  <si>
    <t>Uložení zeminy - položka 122738c. Kubatura viz tato položka.</t>
  </si>
  <si>
    <t>Uložení zeminy - položka 122738d. Kubatura viz tato položka.</t>
  </si>
  <si>
    <t>Uložení zeminy - položka 122738e. Kubatura viz tato položka.</t>
  </si>
  <si>
    <t>Uložení zeminy - položka 122738f. Kubatura viz tato položka.</t>
  </si>
  <si>
    <t>Uložení zeminy - položka 122738g. Kubatura viz tato položka.</t>
  </si>
  <si>
    <t>Uložení zeminy - položka 122738h. Kubatura viz tato položka.</t>
  </si>
  <si>
    <t>Uložení zeminy - položka 122738i. Kubatura viz tato položka.</t>
  </si>
  <si>
    <t>Uložení zeminy - položka 122738k. Kubatura viz tato položka.</t>
  </si>
  <si>
    <t>Uložení zeminy - položka 122738l. Kubatura viz tato položka.</t>
  </si>
  <si>
    <t>Uložení zeminy - položka 122738m Kubatura viz tato položka.</t>
  </si>
  <si>
    <t>n</t>
  </si>
  <si>
    <t>Uložení zeminy - položka 122738j. Kubatura viz tato položka.</t>
  </si>
  <si>
    <t>17180</t>
  </si>
  <si>
    <t>ULOŽENÍ SYPANINY DO NÁSYPŮ Z NAKUPOVANÝCH MATERIÁLŮ</t>
  </si>
  <si>
    <t>Uložení sypaniny do násypů na 103%PS z nakupovaných materiálů (nákup vč. nakládky a dopravy) ŠD 0/32 - včetně prostoru po výbourání čel propustku km 3,872.
(Délka a průměrná plocha dle "02a/b Situace komunikace - I./II. část dig. AutoCAD" a 
"05a/b/c/d/e Charakteristické příčné řezy I./II./III./IV./V. část dig. AutoCAD")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</si>
  <si>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</si>
  <si>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</si>
  <si>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</si>
  <si>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základu mezi opěrou a šachtou ŠD 0,32 (dle ČSN 736244), hutněný na ID 0,9 (včetně nákupu a dovozu)
(Šířka a plochy dle "06c_Propustek KM 2,983 - prehledny vykres dig. AutoCAD")</t>
  </si>
  <si>
    <t>5 * 0.3 * 0.5 = 0,750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</si>
  <si>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</si>
  <si>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ŠD 0/32 - zásyp délky 2.06 m a 1.7 m a příčného rozměru 2 x 1 m (bez plochy trub). Včetně nákupu, nakládky a dopravy.  
(Rozměry dle "06a_Propustek KM 1,602 - prehledny vykres dig. AutoCAD")</t>
  </si>
  <si>
    <t>(2.06+1.7) * (2 * 1 - 0.283) / 2 = 3,228 [A]</t>
  </si>
  <si>
    <t xml:space="preserve">ŠD 0/32 na 103%PS - zásyp délky 1.68 m a 1.72 m a příčného rozměru 2 x 1 m (bez plochy trub). Včetně nákupu, nakládky a dopravy.  
(Rozměry dle "06b_Propustek KM 2,090 - prehledny vykres dig. AutoCAD")</t>
  </si>
  <si>
    <t xml:space="preserve">Zásyp na 103%PS z nakupovaných materiá (ŠDa 0/32)l - zásyp plochy  58.177 m^2 a hloubky  2 m (bez plochy trub). Včetně nákupu, nakládky a dopravy.  
(Rozměry dle "06c_Propustek KM 2,983 - prehledny vykres dig. AutoCAD")</t>
  </si>
  <si>
    <t xml:space="preserve">ŠD 0/32 na 103%PS z nakupovaných materiál - zásyp délky 1.2 m a 3.5 m a příčného rozměru 2 x 1.5 m (bez plochy trub). Včetně nákupu, nakládky a dopravy.  
(Rozměry dle "06d_Propustek KM 3,715 - prehledny vykres dig. AutoCAD")</t>
  </si>
  <si>
    <t>1.2 * ( 2,0* (2+5)/2 - 0.503 ) = 7,796 [A]_x000d_
 3.5 * ( 2,0 * (2+5)/2 - 0.503 ) / 2 = 11,370 [B]_x000d_
 A + B = 19,166 [C]</t>
  </si>
  <si>
    <t xml:space="preserve">ŠD 0/32 na 103%PS z nakupovaných materiál - zásyp délky 0.85 m a 0.68 m - místa původních čel propustku. Včetně nákupu, nakládky a dopravy.  
(Rozměry dle "06e_Propustek KM 3,872 - prehledny vykres dig. AutoCAD")</t>
  </si>
  <si>
    <t>0.85 * 3.2 * 1.8 + 1.5 * 1 * (3.2 / 2) = 7,296 [A]_x000d_
 0.68 * 4.05 * 1.5 = 4,131 [B]_x000d_
 A + B = 11,427 [C]</t>
  </si>
  <si>
    <t xml:space="preserve">ŠD 0/32 na 103%PS z nakupovaných materiál - zásyp délky 13.99 m  a příčného rozměru 1.6 x 1.5 m (bez plochy trub). Včetně nákupu, nakládky a dopravy.  
(Rozměry dle "06f_Propustek KM 4,290 - prehledny vykres dig. AutoCAD")</t>
  </si>
  <si>
    <t>13.99 * ( 1.6 * (5+1,5)/2 - 0.503 ) = 65,711 [A]</t>
  </si>
  <si>
    <t>18110</t>
  </si>
  <si>
    <t>ÚPRAVA PLÁNĚ SE ZHUTNĚNÍM V HORNINĚ TŘ. I</t>
  </si>
  <si>
    <t>M2</t>
  </si>
  <si>
    <t>Úprava pláně v místek okolo propustků, zsatávek a místech výměny celé skladby u pravé krajnice šířky 1,3 m (Km 4,800-5,360).
(Délka a průměrná plocha dle "02a/b Situace komunikace - I./II. část dig. AutoCAD" a 
"05a/b/c/d/e Charakteristické příčné řezy I./II./III./IV./V. část dig. AutoCAD")</t>
  </si>
  <si>
    <t>Propustky 81.606 = 81,606 [A]_x000d_
 Autobusové zastávky 222 = 222,000 [B]_x000d_
 Rozšíření krajnice 840 = 840,000 [C]_x000d_
 a+b+c = 1143,606 [D]</t>
  </si>
  <si>
    <t>položka zahrnuje úpravu pláně včetně vyrovnání výškových rozdílů. Míru zhutnění určuje projekt.</t>
  </si>
  <si>
    <t>Uprava parapláně u pravé krajnice šířky 1,3 m (Km 4,800-5,360) a u autobusových zastávek.
(Délka a průměrná plocha dle "02a/b Situace komunikace - I./II. část dig. AutoCAD" a 
"05a/b/c/d/e Charakteristické příčné řezy I./II./III./IV./V. část dig. AutoCAD")</t>
  </si>
  <si>
    <t>Rozšíření krajnice 840 = 840,000 [A]_x000d_
 Autobusové zastávky 222 = 222,000 [B]_x000d_
 a+b = 1062,000 [C]</t>
  </si>
  <si>
    <t>18214</t>
  </si>
  <si>
    <t>ÚPRAVA POVRCHŮ SROVNÁNÍM ÚZEMÍ V TL DO 0,25M</t>
  </si>
  <si>
    <t>Srovnání terénu po vytvoření propustků a čel - tl. 0,25 m - včetně zhutnění.
(Rozměry dle "06a_Propustek KM 1,602 - prehledny vykres dig. AutoCAD")</t>
  </si>
  <si>
    <t>10.621 + 7.1735 = 17,795 [A]</t>
  </si>
  <si>
    <t>položka zahrnuje srovnání výškových rozdílů terénu</t>
  </si>
  <si>
    <t>Srovnání terénu po vytvoření propustků a čel - tl. 0,25 m - včetně zhutnění.
(Rozměry dle "06b_Propustek KM 2,090 - prehledny vykres dig. AutoCAD")</t>
  </si>
  <si>
    <t>7.761 + 7.528 = 15,289 [A]</t>
  </si>
  <si>
    <t>Srovnání terénu po vytvoření propustků a čel - tl. 0,25 m - včetně zhutnění.
(Rozměry dle "06c_Propustek KM 2,983 - prehledny vykres dig. AutoCAD")</t>
  </si>
  <si>
    <t>Srovnání terénu po vytvoření propustků a čel - tl. 0,25 m - včetně zhutnění.
(Rozměry dle "06d_Propustek KM 3,715 - prehledny vykres dig. AutoCAD")</t>
  </si>
  <si>
    <t>5.059 + 8.582 = 13,641 [A]</t>
  </si>
  <si>
    <t>Srovnání terénu po odstranění čel propustků - tl. 0,25 m - včetně zhutnění.
(Rozměry dle "06e_Propustek KM 3,872 - prehledny vykres dig. AutoCAD")</t>
  </si>
  <si>
    <t>2.804 + 6.619 = 9,423 [A]</t>
  </si>
  <si>
    <t>Srovnání terénu po vytvoření propustků, čel a příkopů - tl. 0,25 m - včetně zhutnění.
(Rozměry dle "06f_Propustek KM 4,290 - prehledny vykres dig. AutoCAD")</t>
  </si>
  <si>
    <t>18221</t>
  </si>
  <si>
    <t>ROZPROSTŘENÍ ORNICE VE SVAHU V TL DO 0,10M</t>
  </si>
  <si>
    <t>Rozprostření ornice ve svahu tl. 0.10 m, vrstva pro zatravnění mimo úsek km 0,338-0,485 a km 3,008-3,305. Materiál použit s objektu SO 151 (79,684 m^3) a položky 12273 (311.556m^3) 
(Rozměry dle "02a/b Situace komunikace - I./II. část dig. AutoCAD" a
"04 Vzorové příčné řezy dig. AutoCAD")</t>
  </si>
  <si>
    <t>3912,396 = 3912,396 [A]_x000d_
 -325 = -325,000 [B]_x000d_
 Celkem: A+B = 3587,396 [C]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</si>
  <si>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</si>
  <si>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</si>
  <si>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</si>
  <si>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 xml:space="preserve">Založení trávníku ručně na ornici včetně travního semene  mimo úsek km 0,338-0,485 a km 3,008-3,305
(Rozměry dle "02a/b Situace komunikace - I./II. část dig. AutoCAD" a
"04 Vzorové příčné řezy dig. AutoCAD")</t>
  </si>
  <si>
    <t>Zahrnuje dodání předepsané travní směsi, její výsev na ornici, zalévání, první pokosení, to vše bez ohledu na sklon terénu</t>
  </si>
  <si>
    <t>Základy</t>
  </si>
  <si>
    <t>21203</t>
  </si>
  <si>
    <t>TRATIVODY KOMPLET Z TRUB NEKOV DN DO 150MM</t>
  </si>
  <si>
    <t>M</t>
  </si>
  <si>
    <t>Vybudování trativodu (perforovaná trubka PVC DN 110, obsyp tříděným drceným kamenivem fr. 8/16, lože pod trativod tl. 0.1 m beton C12/15, vyvedení v místě příkopu, respektive vyústění mimo těleso kom. včetně výustních objektů). Betonový výustní objekt km 4,830 a 5,360 vpravo.
(Délky dle "02a/b Situace komunikace - I./II. část dig. AutoCAD" a 
"03a/b/c/d/e/f Podélný profil komunikace - I./II./III./IV./V./VI. část dig. AutoCAD")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</si>
  <si>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</si>
  <si>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21361</t>
  </si>
  <si>
    <t>DRENÁŽNÍ VRSTVY Z GEOTEXTILIE</t>
  </si>
  <si>
    <t xml:space="preserve">Separační vrstva z geotextilie do vsakovacího příkopu  o ploše 14.834 m^2 (včetně dopravy a provedení). 300g/m2
(Plocha a tloušťka dle "06a_Propustek KM 1,602 - prehledny vykres dig. AutoCAD")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</si>
  <si>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</si>
  <si>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 xml:space="preserve">Separační vrstva z geotextilie do vsakovacího příkopu  o ploše 9.603 m^2 (včetně dopravy a provedení). 300g/m2
(Plocha a tloušťka dle "06b_Propustek KM 2,090 - prehledny vykres dig. AutoCAD")</t>
  </si>
  <si>
    <t>21461</t>
  </si>
  <si>
    <t>SEPARAČNÍ GEOTEXTILIE</t>
  </si>
  <si>
    <t>Separační geotextilie 300g/m2, pod vrstvou ŠDa 0/125. V místě výměny celé skladby u pravé krajnice šířky 2,4 m (Km 4,800-5,360).
(Plochy dle "02c Situace komunikace -detaily dig. AutoCAD")</t>
  </si>
  <si>
    <t>111 + 111 = 222,000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</si>
  <si>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není-li v zadávací dokumentaci uvedeno jinak, jedná se o nakupovaný materiál</t>
  </si>
  <si>
    <t>272314</t>
  </si>
  <si>
    <t>ZÁKLADY Z PROSTÉHO BETONU DO C25/30</t>
  </si>
  <si>
    <t>Betonový práh pro kamennou dlažbu okolo čel propustku, výšky 0.6 m a šířky 0.2 m beton C25/30 XF3. Celý obvod.
(Rozměry dle "06a_Propustek KM 1,602 - prehledny vykres dig. AutoCAD")</t>
  </si>
  <si>
    <t>0.6 * 0.2 * (6.0216 + 12.3108) = 2,200 [A]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</si>
  <si>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proudů,</t>
  </si>
  <si>
    <t>Betonový práh pro kamennou dlažbu okolo čel propustku, výšky 0.6 m a šířky 0.2 m beton C25/30 XF3. Vtok, výtok včetně přilehlého svahu. 
(Rozměry dle "06b_Propustek KM 2,090 - prehledny vykres dig. AutoCAD")</t>
  </si>
  <si>
    <t>0.6 * 0.2 * (5.4036 + 12.7032) = 2,173 [A]</t>
  </si>
  <si>
    <t>Betonový základ opěry včetně bednění, beton C30/37 XF3.
(Rozměry dle "06c_Propustek KM 2,983 - prehledny vykres dig. AutoCAD")</t>
  </si>
  <si>
    <t>5 * 0.75 * 1.55 = 5,813 [A]</t>
  </si>
  <si>
    <t>Betonový práh pro kamennou dlažbu okolo čel propustku, výšky 0,6 m a šířky 0.2 m beton C25/30 XF3. 
(Rozměry dle "06c_Propustek KM 2,983 - prehledny vykres dig. AutoCAD")</t>
  </si>
  <si>
    <t>0.2 * 17.832 = 3,566 [A]</t>
  </si>
  <si>
    <t>Betonový práh pro kamennou dlažbu okolo čel propustku, výšky 0.6 m a šířky 0.2 m beton C25/30 XF3. 
(Rozměry dle "06d_Propustek KM 3,715 - prehledny vykres dig. AutoCAD")</t>
  </si>
  <si>
    <t>0.6 * 0.2 * 12.2376 = 1,469 [A]</t>
  </si>
  <si>
    <t>Betonový práh pro kamennou dlažbu okolo čel propustku, výšky 0.6 m a šířky 0.2 m beton C25/30 XF3. 
(Rozměry dle "06f_Propustek KM 4,290 - prehledny vykres dig. AutoCAD")</t>
  </si>
  <si>
    <t>0.6 * 0.2 * (10.692 + 13.68) = 2,925 [A]</t>
  </si>
  <si>
    <t>289971</t>
  </si>
  <si>
    <t>OPLÁŠTĚNÍ (ZPEVNĚNÍ) Z GEOTEXTILIE</t>
  </si>
  <si>
    <t>Geotextilie - Ochrana izolace (asfaltové pásy) na rubu čela. Min 600g/m^2.
(Rozměry dle "06c_Propustek KM 2,983 - prehledny vykres dig. AutoCAD" )</t>
  </si>
  <si>
    <t>2*5 = 10,000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</si>
  <si>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</si>
  <si>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Opláštění trativodu geotextílií, obvod 1.8 m. Min 600g/m^2.
(Délky dle"02a/b Situace komunikace - I./II. část dig. AutoCAD" a 
"03a/b/c/d/e/f Podélný profil komunikace - I./II./III./IV./V./VI. část dig. AutoCAD")</t>
  </si>
  <si>
    <t>529 * 1.8 = 952,200 [A]</t>
  </si>
  <si>
    <t>Svislé konstrukce</t>
  </si>
  <si>
    <t>31717</t>
  </si>
  <si>
    <t>KOVOVÉ KONSTRUKCE PRO KOTVENÍ ŘÍMSY</t>
  </si>
  <si>
    <t>KG</t>
  </si>
  <si>
    <t>Kotvy říms na propustku á 1 m, 5 ks po 6 kg. Včetně PKO - zinkování ponorem, 0,08 mm. Chemické kotvy M24, hloubka vývrtu 165 mm, průměr vývrtu 28 mm.
(počet dle "06c_Propustek KM 2,983 - prehledny vykres dig. AutoCAD" )</t>
  </si>
  <si>
    <t>5 * 6 = 30,000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</si>
  <si>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</si>
  <si>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</si>
  <si>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</si>
  <si>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Železobetonová římsa, beton C30/37 XF4,XD3.
(Délka a plocha dle "06c_Propustek KM 2,983 - prehledny vykres dig. AutoCAD")</t>
  </si>
  <si>
    <t>5 * 0.28 = 1,400 [A]</t>
  </si>
  <si>
    <t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</si>
  <si>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</si>
  <si>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</si>
  <si>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Výztuž ŽB říms - B500B (10505 R) 150 kg/m^3 Dilatační těliská betonová.</t>
  </si>
  <si>
    <t>0.15 * 1.4 = 0,210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</si>
  <si>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</si>
  <si>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</si>
  <si>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</t>
  </si>
  <si>
    <t>Betonová opěra včetně bednění, beton C30/37 XF3,XD1 - bez plochy trub.
(Šířka, plochy/tloušťka a plochy dle "06c_Propustek KM 2,983 - prehledny vykres dig. AutoCAD" )</t>
  </si>
  <si>
    <t>0.8 * ( 5 * 2.07 - 0.785) = 7,652 [A]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</si>
  <si>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</si>
  <si>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334366</t>
  </si>
  <si>
    <t>VÝZTUŽ MOST PILÍŘŮ A STATIV Z KARI-SÍTÍ</t>
  </si>
  <si>
    <t>Výztuž čela propustku - B500B (10505 R) 100 kg/m^3</t>
  </si>
  <si>
    <t>7,652*0,1 = 0,765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</si>
  <si>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</si>
  <si>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</t>
  </si>
  <si>
    <t>Vodorovné konstrukce</t>
  </si>
  <si>
    <t>451312</t>
  </si>
  <si>
    <t>PODKLADNÍ A VÝPLŇOVÉ VRSTVY Z PROSTÉHO BETONU C12/15</t>
  </si>
  <si>
    <t>Podkladní beton pod čelo propustku, beton C12/15.
(Rozměry dle "06c_Propustek KM 2,983 - prehledny vykres dig. AutoCAD" )</t>
  </si>
  <si>
    <t>0,1*5*1,55 = 0,775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</si>
  <si>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</si>
  <si>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451314</t>
  </si>
  <si>
    <t>PODKLADNÍ A VÝPLŇOVÉ VRSTVY Z PROSTÉHO BETONU C25/30</t>
  </si>
  <si>
    <t>Betonové lůžko pod trouby propustku tl. 0.25 m včetně sedla, beton C25/30 XF3 (včetně nákupu a dovozu). 
(Plocha a délka dle "06a_Propustek KM 1,602 - prehledny vykres dig. AutoCAD")</t>
  </si>
  <si>
    <t>0.354 * ( 2.06 + 1.7) = 1,331 [A]</t>
  </si>
  <si>
    <t>Podkladní beton pod kamennou dlažbu okolo čel tl. 0.1 m, beton C25/30 XF3 (včetně nákupu a dovozu). 
(Rozměry dle "06a_Propustek KM 1,602 - prehledny vykres dig. AutoCAD")</t>
  </si>
  <si>
    <t>0.1 * (2.9448 + 5.754) = 0,870 [A]</t>
  </si>
  <si>
    <t>Betonové lůžko pod trouby propustku tl. 0.2 m včetně sedla, beton C25/30 XF3 (včetně nákupu a dovozu). 
(Plocha a délka dle "06b_Propustek KM 2,090 - prehledny vykres dig. AutoCAD")</t>
  </si>
  <si>
    <t>0.253 * ( 1.68 + 1.72) = 0,860 [A]</t>
  </si>
  <si>
    <t>Podkladní beton pod kamennou dlažbu okolo čel tl. 0.1 m, beton C25/30 XF3 (včetně nákupu a dovozu). 
(Rozměry dle "06b_Propustek KM 2,090 - prehledny vykres dig. AutoCAD")</t>
  </si>
  <si>
    <t>0.1 * (2.3532 + 5.8044) = 0,816 [A]</t>
  </si>
  <si>
    <t>Betonové lůžko pod trouby propustku tl. 0.3 m, beton C25/30 XF3 (včetně nákupu a dovozu). 
(Plocha a délka dle "06c_Propustek KM 2,983 - prehledny vykres dig. AutoCAD")</t>
  </si>
  <si>
    <t xml:space="preserve">0.612 *  11.95 = 7,313 [A]</t>
  </si>
  <si>
    <t>Podkladní beton pod kamennou dlažbu okolo čel tl. 0.1 m, beton C25/30 XF3 (včetně nákupu a dovozu). 
(Rozměry dle "06c_Propustek KM 2,983 - prehledny vykres dig. AutoCAD")</t>
  </si>
  <si>
    <t>0.1 * 13.3944 = 1,339 [A]</t>
  </si>
  <si>
    <t>Podkladní beton pod kamennou dlažbu vedle římsy tl. 0.1 m, beton C25/30 XF4 (včetně nákupu a dovozu)
(Tloušťka a plocha dle "06c_Propustek KM 2,983 - prehledny vykres dig. AutoCAD")</t>
  </si>
  <si>
    <t>1.704 * 0.1 = 0,170 [A]</t>
  </si>
  <si>
    <t>Betonové lůžko pod trouby propustku tl. 0.25 m včetně sedla, beton C25/30 XF3 (včetně nákupu a dovozu). 
(Plocha a délka dle "06d_Propustek KM 3,715 - prehledny vykres dig. AutoCAD")</t>
  </si>
  <si>
    <t>0.428 * ( 0.84 + 2.49) = 1,425 [A]</t>
  </si>
  <si>
    <t>Podkladní beton pod kamennou dlažbu okolo čel tl. 0.1 m, beton C25/30 XF3 (včetně nákupu a dovozu). 
(Rozměry dle "06d_Propustek KM 3,715 - prehledny vykres dig. AutoCAD")</t>
  </si>
  <si>
    <t>0.1 * 6.102 = 0,610 [A]</t>
  </si>
  <si>
    <t>Betonové lůžko pod trouby propustku tl. 0.25 m včetně sedla, beton C25/30 XF3 (včetně nákupu a dovozu). 
(Plocha a délka dle "06f_Propustek KM 4,290 - prehledny vykres dig. AutoCAD")</t>
  </si>
  <si>
    <t>0.428 * 13.88 = 5,941 [A]</t>
  </si>
  <si>
    <t>Podkladní beton pod kamennou dlažbu okolo čel tl. 0.1 m, beton C25/30 XF3 (včetně nákupu a dovozu). 
(Rozměry dle "06f_Propustek KM 4,290 - prehledny vykres dig. AutoCAD" )</t>
  </si>
  <si>
    <t>( 7.4532 + 4.9656 ) * 0.1 = 1,242 [A]</t>
  </si>
  <si>
    <t>45152</t>
  </si>
  <si>
    <t>PODKLADNÍ A VÝPLNOVÉ VRSTVY Z KAMENIVA DRCENÉHO</t>
  </si>
  <si>
    <t>Štěrkodrť 0/63 pod kamennou dlažbu okolo čel tl. 0.1 m (včetně nákupu a dovozu). 
(Rozměry dle "06b_Propustek KM 2,090 - prehledny vykres dig. AutoCAD")</t>
  </si>
  <si>
    <t>položka zahrnuje dodávku predepsaného kameniva, mimostaveništní a vnitrostaveništní dopravu a jeho uložení
není-li v zadávací dokumentaci uvedeno jinak, jedná se o nakupovaný materiál</t>
  </si>
  <si>
    <t>Štěrkodrť 0/63 pod trouby propustku, tl. 0.1 m (včetně nákupu a dovozu). 
(Plocha a délka dle "06c_Propustek KM 2,983 - prehledny vykres dig. AutoCAD")</t>
  </si>
  <si>
    <t xml:space="preserve">0.14 *  11.7 = 1,638 [A]</t>
  </si>
  <si>
    <t>Štěrkodrť 0/63 pod kamennou dlažbu okolo čel tl. 0.1 m (včetně nákupu a dovozu). 
(Rozměry dle "06c_Propustek KM 2,983 - prehledny vykres dig. AutoCAD")</t>
  </si>
  <si>
    <t>Štěrkodrť 0/63 pod kamennou dlažbu vedle římsy tl. 0.1 m (včetně nákupu a dovozu)
(Tloušťka a plocha dle "06c_Propustek KM 2,983 - prehledny vykres dig. AutoCAD")</t>
  </si>
  <si>
    <t>Štěrkodrť 0/63 pod trouby propustku, tl. 0.1 m (včetně nákupu a dovozu). 
(Plocha a délka dle "06d_Propustek KM 3,715 - prehledny vykres dig. AutoCAD")</t>
  </si>
  <si>
    <t>0.12 * ( 0.84 + 2.49) = 0,400 [A]</t>
  </si>
  <si>
    <t>Štěrkodrť 0/63 pod kamennou dlažbu okolo čel tl. 0.1 m (včetně nákupu a dovozu). 
(Rozměry dle "06d_Propustek KM 3,715 - prehledny vykres dig. AutoCAD")</t>
  </si>
  <si>
    <t>Štěrkodrť 0/63 pod trouby propustku, tl. 0.1 m (včetně nákupu a dovozu). 
(Plocha a délka dle "06f_Propustek KM 4,290 - prehledny vykres dig. AutoCAD")</t>
  </si>
  <si>
    <t>0.12 * 13.99 = 1,679 [A]</t>
  </si>
  <si>
    <t>Štěrkodrť 0/63 pod kamennou dlažbu okolo čel tl. 0.1 m (včetně nákupu a dovozu). 
(Rozměry dle "06f_Propustek KM 4,290 - prehledny vykres dig. AutoCAD")</t>
  </si>
  <si>
    <t>Štěrkodrť 0/63 pod kamennou dlažbu okolo čel tl. 0.1 m (včetně nákupu a dovozu). 
(Rozměry dle "06a_Propustek KM 1,602 - prehledny vykres dig. AutoCAD")</t>
  </si>
  <si>
    <t>Štěrkodrť 0/63 pod trouby propustku, tl. 0.1 m (včetně nákupu a dovozu). 
(Plocha a délka dle "06a_Propustek KM 1,602 - prehledny vykres dig. AutoCAD")</t>
  </si>
  <si>
    <t>0.1 * ( 2.06 + 1.7) = 0,376 [A]</t>
  </si>
  <si>
    <t>Štěrkodrť 0/63 pod trouby propustku, tl. 0.1 m (včetně nákupu a dovozu). 
(Plocha a délka dle "06b_Propustek KM 2,090 - prehledny vykres dig. AutoCAD")</t>
  </si>
  <si>
    <t>0.09 * ( 1.68 + 1.72) = 0,306 [A]</t>
  </si>
  <si>
    <t>451521</t>
  </si>
  <si>
    <t>VÝPLŇ VRSTVY Z KAMENIVA DRCENÉHO, INDEX ZHUTNĚNÍ ID DO 0,7</t>
  </si>
  <si>
    <t>Vsakovací příkop 32-63 ze štěrkodrti na výtoku propustku plochy 4.5738 m^2 a hloubky 0.59 m (včetně nákupu a dovozu). 
(Plocha a hloubka dle "06a_Propustek KM 1,602 - prehledny vykres dig. AutoCAD")</t>
  </si>
  <si>
    <t>4.5738 * 0.59 = 2,699 [A]</t>
  </si>
  <si>
    <t>položka zahrnuje dodávku předepsaného kameniva, mimostaveništní a vnitrostaveništní dopravu a jeho uložení
není-li v zadávací dokumentaci uvedeno jinak, jedná se o nakupovaný materiál</t>
  </si>
  <si>
    <t>Zásyp vsakovacího příkopu ze štěrkodrti 8-16 o ploše 4.5738 a tloušťce 0.3 m (včetně nákupu a dovozu). 
(Plocha a tloušťka dle "06a_Propustek KM 1,602 - prehledny vykres dig. AutoCAD")</t>
  </si>
  <si>
    <t>4.5738 * 0.3 = 1,372 [A]</t>
  </si>
  <si>
    <t>Vsakovací příkop 32-63 ze štěrkodrti na výtoku propustku plochy 2.684 a hloubky 0.59 m (včetně nákupu a dovozu). 
(Plocha a hloubka dle "06b_Propustek KM 2,090 - prehledny vykres dig. AutoCAD")</t>
  </si>
  <si>
    <t>2.684 * 0.59 = 1,584 [A]</t>
  </si>
  <si>
    <t>Zásyp vsakovacího příkopu ze štěrkodrti 8-16 o ploše 2.684 a tloušťce 0.3 m (včetně nákupu a dovozu). 
(Plocha a tloušťka dle "06b_Propustek KM 2,090 - prehledny vykres dig. AutoCAD")</t>
  </si>
  <si>
    <t>2.684 * 0.3 = 0,805 [A]</t>
  </si>
  <si>
    <t>465512</t>
  </si>
  <si>
    <t>DLAŽBY Z LOMOVÉHO KAMENE NA MC</t>
  </si>
  <si>
    <t>Kamenná dlažba okolo čel včetně spárování tl. 0.2 m (včetně nákupu a dovozu). 
(Rozměry dle "06a_Propustek KM 1,602 - prehledny vykres dig. AutoCAD")</t>
  </si>
  <si>
    <t>0.2 * (2.9448 + 5.754) = 1,740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</si>
  <si>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</si>
  <si>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Kamenná dlažba okolo čel včetně spárování tl. 0.2 m (včetně nákupu a dovozu). 
(Rozměry dle "06b_Propustek KM 2,090 - prehledny vykres dig. AutoCAD")</t>
  </si>
  <si>
    <t>0.2 * (2.3532 + 5.8044) = 1,632 [A]</t>
  </si>
  <si>
    <t>Kamenná dlažba okolo čel včetně spárování tl. 0.2 m (včetně nákupu a dovozu). 
(Rozměry dle "06c_Propustek KM 2,983 - prehledny vykres dig. AutoCAD")</t>
  </si>
  <si>
    <t>0.2 * 13.3944 = 2,679 [A]</t>
  </si>
  <si>
    <t>Kamenná dlažba vedle římsy včetně spárování tl. 0.2 m (včetně nákupu a dovozu)
(Tloušťka a plocha dle "06c_Propustek KM 2,983 - prehledny vykres dig. AutoCAD" )</t>
  </si>
  <si>
    <t>1.704 * 0.2 = 0,341 [A]</t>
  </si>
  <si>
    <t>Kamenná dlažba okolo čel včetně spárování tl. 0.2 m (včetně nákupu a dovozu). 
(Rozměry dle "06d_Propustek KM 3,715 - prehledny vykres dig. AutoCAD")</t>
  </si>
  <si>
    <t>0.2 * 6.102 = 1,220 [A]</t>
  </si>
  <si>
    <t>Kamenná dlažba okolo čel včetně spárování tl. 0.2 m (včetně nákupu a dovozu). 
(Rozměry dle "06f_Propustek KM 4,290 - prehledny vykres dig. AutoCAD")</t>
  </si>
  <si>
    <t>( 7.4532 + 4.9656 ) * 0.2 = 2,484 [A]</t>
  </si>
  <si>
    <t>5</t>
  </si>
  <si>
    <t>Komunikace</t>
  </si>
  <si>
    <t>56215</t>
  </si>
  <si>
    <t>VOZOVKOVÉ VRSTVY Z MATERIÁLŮ STABIL CEMENTEM TL DO 250MM</t>
  </si>
  <si>
    <t>Vrstva ze směsi stmelené cementem SC 8/10 min tl. 0.22 m, podkladní vrstva krytu z kostek. V místě autobusových zastávek.
(Plochy dle "02c Situace komunikace -detaily dig. AutoCAD")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</si>
  <si>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</si>
  <si>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56330</t>
  </si>
  <si>
    <t>VOZOVKOVÉ VRSTVY ZE ŠTĚRKODRTI</t>
  </si>
  <si>
    <t>Sanace podloží ŠDa 0/125 tl. 0.40 m. V místě výměny celé skladby u pravé krajnice šířky 2,4 m (Km 4,800-5,360).
(Plocha dle "02a/b Situace komunikace - I./II. část dig. AutoCAD" a 
"05a/b/c/d/e Charakteristické příčné řezy I./II./III./IV./V. část dig. AutoCAD")</t>
  </si>
  <si>
    <t>0.4 * 1344 = 537,600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</si>
  <si>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</si>
  <si>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Sanace podloží ŠDa 0/125 u autobusových zastávek tl. 0.40 m.
(Plochy dle "02c Situace komunikace -detaily dig. AutoCAD")</t>
  </si>
  <si>
    <t xml:space="preserve">Levá zastávka 111*0,4 = 44,400 [A]_x000d_
 Pravá zastávka  111*0,4 = 44,400 [B]_x000d_
 a+b = 88,800 [C]</t>
  </si>
  <si>
    <t>Nestmelená směs drceného kameniva (ochranná vrstva ze štěrkodrti) ŠDa 0/63 v ose tl. 0.15 m - komunikace. V místek okolo, propustků a místech výměny celé skladby u pravé krajnice šířky 1,3 m (Km 4,800-5,360).
(Délka a průměrná plocha dle "02a/b Situace komunikace - I./II. část dig. AutoCAD" a 
"05a/b/c/d/e Charakteristické příčné řezy I./II./III./IV./V. část dig. AutoCAD")</t>
  </si>
  <si>
    <t>Propustky 81.606*0,15 = 12,241 [A]_x000d_
 Rozšíření krajnice 840*0,15 = 126,000 [B]_x000d_
 a+b = 138,241 [C]</t>
  </si>
  <si>
    <t>56331</t>
  </si>
  <si>
    <t>VOZOVKOVÉ VRSTVY ZE ŠTĚRKODRTI TL. DO 50MM</t>
  </si>
  <si>
    <t>Ložní vrstva zámkových dlažeb a krytu z kostek L4/8 (0,05m vozovka).
(Plochy dle "02c Situace komunikace -detaily dig. AutoCAD")</t>
  </si>
  <si>
    <t>Vozovka zastávka111+111 = 222,000 [A]</t>
  </si>
  <si>
    <t>56333</t>
  </si>
  <si>
    <t>VOZOVKOVÉ VRSTVY ZE ŠTĚRKODRTI TL. DO 150MM</t>
  </si>
  <si>
    <t>Nestmelená směs drceného kameniva (ochranná vrstva ze štěrkodrti) ŠDa 0/32 v ose tl. 0.15 m - komunikace. V místek okolo, propustků a místech výměny celé skladby u pravé krajnice šířky 1,3 m (Km 4,800-5,360).
(Délka a průměrná plocha dle "02a/b Situace komunikace - I./II. část dig. AutoCAD" a 
"05a/b/c/d/e Charakteristické příčné řezy I./II./III./IV./V. část dig. AutoCAD")</t>
  </si>
  <si>
    <t>Propustky 81.606 = 81,606 [A]_x000d_
 Rozšíření krajnice 840 = 840,000 [B]_x000d_
 a+b = 921,606 [C]</t>
  </si>
  <si>
    <t>56335</t>
  </si>
  <si>
    <t>VOZOVKOVÉ VRSTVY ZE ŠTĚRKODRTI TL. DO 250MM</t>
  </si>
  <si>
    <t>Nestmelená směs drceného kameniva ŠDa 0/63 min tl. 0.25 m, podkladní vrstva krytu z kostek.
(Plochy dle "02c Situace komunikace -detaily dig. AutoCAD")</t>
  </si>
  <si>
    <t xml:space="preserve">Levá zastávka 111 = 111,000 [A]_x000d_
 Pravá zastávka  111 = 111,000 [B]_x000d_
 a+b = 222,000 [C]</t>
  </si>
  <si>
    <t>56962</t>
  </si>
  <si>
    <t>ZPEVNĚNÍ KRAJNIC Z RECYKLOVANÉHO MATERIÁLU TL DO 100MM</t>
  </si>
  <si>
    <t>Vybudování nezpevněné krajnice z asfaltového recyklátu tl. 0.1 m. Mimo úseky km 0,122-0,485; 3,008-3,305; 4,800-5,360 vpravo. Šířka krajnice 0,5 mimo úseků se svodidly, z R-Materiálu. Položka č.11372. Nakládka a dovoz z meziskládky v režii zhotovitele.
(Rozměry a plocha dle "02a/b Situace komunikace - I./II. část dig. AutoCAD" a
"04 Vzorové příčné řezy dig. AutoCAD")</t>
  </si>
  <si>
    <t>181.414+2596.65+1199.94+1439.91+237.79+538.67+421.79-2210 = 4406,164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</si>
  <si>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</si>
  <si>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56963</t>
  </si>
  <si>
    <t>ZPEVNĚNÍ KRAJNIC Z RECYKLOVANÉHO MATERIÁLU TL DO 150MM</t>
  </si>
  <si>
    <t>Vybudování nezpevněné krajnice z asfaltového recyklátu tl. 0.15 m. Úseky km 0,122-0,338; 4,800-5,360 vpravo. Šířka krajnice 0,5 mimo úseků se svodidly, z R-Materiálu. Položka č.11372. Nakládka a dovoz z meziskládky v režii zhotovitele.
(Rozměry a plocha dle "02a/b Situace komunikace - I./II. část dig. AutoCAD" a
"04 Vzorové příčné řezy dig. AutoCAD")</t>
  </si>
  <si>
    <t>541.96+441.87+415.16-470 = 928,990 [A]_x000d_
 -439 = -439,000 [B]_x000d_
 Celkem: A+B = 489,990 [C]</t>
  </si>
  <si>
    <t>572123</t>
  </si>
  <si>
    <t>INFILTRAČNÍ POSTŘIK Z EMULZE DO 1,0KG/M2</t>
  </si>
  <si>
    <t xml:space="preserve">Infiltrační postřik na komunikaci 1,0 kg/m^2 PI-EP. V místek okolo  propustků a místech výměny celé skladby u pravé krajnice šířky 1,5 m (Km 4,800-5,360). Mimo most (km 4,440-4,460).
(Rozměry dle "02a/b Situace komunikace - I./II. část dig. AutoCAD" a
"04 Vzorové příčné řezy dig. AutoCAD")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</si>
  <si>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</si>
  <si>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</si>
  <si>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</si>
  <si>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 xml:space="preserve">Spojovací postřik na komunikaci 0,5 kg/m^2 PS-EP. Rekonstrukce  povrchu (0,000 - 4,440 a 4,460- 5,360) - sanace trhlin šířky 0,5 m. Mimo most (km 4,440-4,460) a mimo úseky km 0,338-0,485; km 3,008-3,305
(Rozměry dle "02a/b Situace komunikace - I./II. část dig. AutoCAD" a
"04 Vzorové příčné řezy dig. AutoCAD")</t>
  </si>
  <si>
    <t>9721+258+2133 = 12112,000 [A]_x000d_
 -1007 = -1007,000 [B]_x000d_
 Celkem: A+B = 11105,000 [C]</t>
  </si>
  <si>
    <t>Spojovací postřik na komunikaci 0,5 kg/m^2 PS-EP. Rekonstrukce povrchu (0,122-0,338) - skladba č. 2 a 4.
(Rozměry dle "02a/b Situace komunikace - I./II. část dig. AutoCAD" a
"04 Vzorové příčné řezy dig. AutoCAD")</t>
  </si>
  <si>
    <t>6366,275 = 6366,275 [A]_x000d_
 -4962,275 = -4962,275 [B]_x000d_
 Celkem: A+B = 1404,000 [C]</t>
  </si>
  <si>
    <t xml:space="preserve">Spojovací postřik na komunikaci 0,5 kg/m^2 PS-EP. Oprava povrchu (0,000 - 4,440; 4,460 - 5,360) mimo most (km 4,440-4,460) a mimo úseky  km 0,338-0,485; km 3,008-3,305
(Rozměry dle "02a/b Situace komunikace - I./II. část dig. AutoCAD" a
"04 Vzorové příčné řezy dig. AutoCAD")</t>
  </si>
  <si>
    <t>5,360+33764+897+7409 = 42075,360 [A]_x000d_
 -3498,41 = -3498,410 [B]_x000d_
 Celkem: A+B = 38576,950 [C]</t>
  </si>
  <si>
    <t>Spojovací postřik na komunikaci 0,3 kg/m^2 PS-EP. Rekonstrukce povrchu (0,000 - 4,440; 4,460 - 5,360) mimo most (km 4,440-4,460) a mimo úseky km 0,338-0,485; km 3,008-3,305,
(Rozměry dle "02a/b Situace komunikace - I./II. část dig. AutoCAD" a
"04 Vzorové příčné řezy dig. AutoCAD")</t>
  </si>
  <si>
    <t>32889+874+7217 = 40980,000 [A]_x000d_
 -3405,438 = -3405,438 [B]_x000d_
 Celkem: A+B = 37574,562 [C]</t>
  </si>
  <si>
    <t>574B34</t>
  </si>
  <si>
    <t>ASFALTOVÝ BETON PRO OBRUSNÉ VRSTVY MODIFIK ACO 11+, 11S TL. 40MM</t>
  </si>
  <si>
    <t>Asfaltový beton mod. pro ložní vrstvy na komunikace ACO 11+ tl. 0.04 . Rekonstrukce povrchu (0,000 - 4,440; 4,460 - 5,360) mimo úseky km 0,338-0,485 a km 3,008-3,305
(Rozměry dle "02a/b Situace komunikace - I./II. část dig. AutoCAD" a
"04 Vzorové příčné řezy dig. AutoCAD")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</si>
  <si>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</si>
  <si>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</si>
  <si>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</si>
  <si>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Asfaltový beton mod. pro ložní vrstvy na komunikace ACL 16+ tl. 0.06 . Rekonstrukce povrchu (0,000 - 4,440; 4,460 - 5,360) mimo úseky km 0,338-0,485 a km 3,008-3,305
(Rozměry dle "02a/b Situace komunikace - I./II. část dig. AutoCAD" a
"04 Vzorové příčné řezy dig. AutoCAD")</t>
  </si>
  <si>
    <t>33764+897+7409 = 42070,000 [A]_x000d_
 -3496,00 = -3496,000 [B]_x000d_
 Celkem: A+B = 38574,000 [C]</t>
  </si>
  <si>
    <t>574F06</t>
  </si>
  <si>
    <t>ASFALTOVÝ BETON PRO PODKLADNÍ VRSTVY MODIFIK ACP 16+, 16S</t>
  </si>
  <si>
    <t>Asfaltový beton mod. pro podkladní vrstvy na komunikace ACP 16+ tl. 0.05 . Rekonstrukce povrchu (0,122-0,338).
(Rozměry dle "02a/b Situace komunikace - I./II. část dig. AutoCAD" a
"04 Vzorové příčné řezy dig. AutoCAD")</t>
  </si>
  <si>
    <t>70,2 = 70,200 [A]</t>
  </si>
  <si>
    <t>574F46</t>
  </si>
  <si>
    <t>ASFALTOVÝ BETON PRO PODKLADNÍ VRSTVY MODIFIK ACP 16+, 16S TL. 50MM</t>
  </si>
  <si>
    <t xml:space="preserve">Asfaltový beton mod. pro podkladní vrstvy na komunikace ACP 16+ tl. 0.05 m Rekonstrukce povrchu (0,000 - 4,440 a 4,460- 5,360)  mimo úseky km 0,338-0,485 a km 3,008-3,305
- sanace příčných trhlin šířky 0,5 m.
(Rozměry dle "02a/b Situace komunikace - I./II. část dig. AutoCAD" a
"04 Vzorové příčné řezy dig. AutoCAD")</t>
  </si>
  <si>
    <t>9721+258+2133 = 12112,000 [A]_x000d_
 -1007,00 = -1007,000 [B]_x000d_
 Celkem: A+B = 11105,000 [C]</t>
  </si>
  <si>
    <t>574F88</t>
  </si>
  <si>
    <t>ASFALTOVÝ BETON PRO PODKLADNÍ VRSTVY MODIFIK ACP 22+, 22S TL. 90MM</t>
  </si>
  <si>
    <t>Asfaltový beton mod. pro podkladní vrstvy na komunikace ACP 22+ tl. 0.09 m. V místech okol propustků a místech výměny celé skladby u pravé krajnice šířky 1,5 m (Km 4,800-5,360).
(Rozměry dle "02a/b Situace komunikace - I./II. část dig. AutoCAD" a
"04 Vzorové příčné řezy dig. AutoCAD")</t>
  </si>
  <si>
    <t>58220</t>
  </si>
  <si>
    <t>DLÁŽDĚNÉ KRYTY Z DROBNÝCH KOSTEK BEZ LOŽE</t>
  </si>
  <si>
    <t>Kamenná dlažba o rozměrech 100/100/100.
(Plochy dle "02c Situace komunikace -detaily dig. AutoCAD")</t>
  </si>
  <si>
    <t>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</si>
  <si>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58222</t>
  </si>
  <si>
    <t>DLÁŽDĚNÉ KRYTY Z DROBNÝCH KOSTEK DO LOŽE Z MC</t>
  </si>
  <si>
    <t>Dvouřádek ze žulových kostek u zástávek autobusu. Včetně betonového lože C 16/20.
(Délky dle "02c Situace komunikace - detaily dig. AutoCAD")</t>
  </si>
  <si>
    <t>(68.3 + 68.3)*0,2 = 81,960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</si>
  <si>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</si>
  <si>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58920</t>
  </si>
  <si>
    <t>VÝPLŇ SPAR MODIFIKOVANÝM ASFALTEM</t>
  </si>
  <si>
    <t>Zalití spar po proříznutí vozovky na ZÚ/KÚ a podélném proříznutí komunikace, která bude prováděna po etapách, mimo úseky km 0,338-0,485 a km 3,008-3,305
(Délky dle "02a/b Situace komunikace - I./II. část dig. AutoCAD" a 
"04 Vzorové příčné řezy dig. AutoCAD")</t>
  </si>
  <si>
    <t xml:space="preserve">ZÚ 8 = 8,000 [A]_x000d_
 KÚ 7.5 = 7,500 [B]_x000d_
 Podélné prořezání 5360.41 = 5360,410 [C]_x000d_
 Prořezy pro propustky  7,5 * 4 = 30,000 [D]_x000d_
 Sjezdy SO 121 8+23,2+8+29+26,2+26,2+24+58,8 = 203,400 [E]_x000d_
 Sjezdy SO 151 10,9 = 10,900 [F]_x000d_
 -444,00 = -444,000 [H]_x000d_
 Celkem: A+B+C+D+E+F+H = 5176,210 [I]</t>
  </si>
  <si>
    <t>položka zahrnuje:
- dodávku předepsaného materiálu
- vyčištění a výplň spar tímto materiálem</t>
  </si>
  <si>
    <t>6</t>
  </si>
  <si>
    <t>Úpravy povrchů, podlahy, výplně otvorů</t>
  </si>
  <si>
    <t>626112</t>
  </si>
  <si>
    <t>REPROFILACE PODHLEDŮ, SVISLÝCH PLOCH SANAČNÍ MALTOU JEDNOVRST TL 20MM</t>
  </si>
  <si>
    <t>Celoplošná sanace výtokové šachty - reprofilace povrchu sanační maltou.
(Rozměry dle "06c_Propustek KM 2,983 - prehledny vykres dig. AutoCAD" )</t>
  </si>
  <si>
    <t>6,6*9+2*0,45*7,6 = 66,240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</si>
  <si>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</si>
  <si>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7</t>
  </si>
  <si>
    <t>Přidružená stavební výroba</t>
  </si>
  <si>
    <t>711111</t>
  </si>
  <si>
    <t>IZOLACE BĚŽNÝCH KONSTRUKCÍ PROTI ZEMNÍ VLHKOSTI ASFALTOVÝMI NÁTĚRY</t>
  </si>
  <si>
    <t>Ochranný nátěr 1xNp, 2xNa na betonové části porpustku - čelo a boky výtoku, základový pas.
(Rozměry dle "06c_Propustek KM 2,983 - prehledny vykres dig. AutoCAD" )</t>
  </si>
  <si>
    <t>Čelo 2*(1,5*2)+2*(2*0,8) = 9,200 [A]_x000d_
 Základ (1,6+5)*2*0,75 = 9,900 [B]_x000d_
 a+b = 19,100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</si>
  <si>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</si>
  <si>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711112</t>
  </si>
  <si>
    <t>IZOLACE BĚŽNÝCH KONSTRUKCÍ PROTI ZEMNÍ VLHKOSTI ASFALTOVÝMI PÁSY</t>
  </si>
  <si>
    <t>Izolace betonové části čela z rubu.
(Rozměry dle "06c_Propustek KM 2,983 - prehledny vykres dig. AutoCAD" )</t>
  </si>
  <si>
    <t>78383</t>
  </si>
  <si>
    <t>NÁTĚRY BETON KONSTR TYP S4 (OS-C)</t>
  </si>
  <si>
    <t>Ochranné nátěry říms - nátěr proti soli a uzavírací nátěr.
(Rozměry dle "06c_Propustek KM 2,983 - prehledny vykres dig. AutoCAD" 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</si>
  <si>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</si>
  <si>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Uzavírací a sjednocující nátěr sanovaných ploch výtokové šachty a čela.
(Rozměry dle "06c_Propustek KM 2,983 - prehledny vykres dig. AutoCAD" )</t>
  </si>
  <si>
    <t>Čelo 2*3 = 6,000 [A]_x000d_
 Šachta 2,5*4*2 = 20,000 [B]_x000d_
 a+b = 26,000 [C]</t>
  </si>
  <si>
    <t>8</t>
  </si>
  <si>
    <t>Potrubí</t>
  </si>
  <si>
    <t>895811</t>
  </si>
  <si>
    <t>DRENÁŽNÍ ŠACHTICE NORMÁLNÍ Z PLAST DÍLCŮ ŠN 60</t>
  </si>
  <si>
    <t>Revizní drenážní šachtice DN 400 teleskopické, kompletní provedení šachet DN400 vč. poklopu (zatížení A400), podkladního betonu (rozměry 0,6x0,6x0,1) a obsypu ŠD 0/32. Osazení po 50 m na trativody.
(Počty ks dle 03a/b/c/d/e/f Podélný profil komunikace - I./II. část dig. AutoCAD")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</si>
  <si>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</si>
  <si>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89721</t>
  </si>
  <si>
    <t>VPUSŤ KANALIZAČNÍ HORSKÁ KOMPLETNÍ MONOLITICKÁ BETONOVÁ</t>
  </si>
  <si>
    <t xml:space="preserve">Železobetonová horská vpusť šířky 1 m délky 1.5 m  a průměrné hloubky 1.25 m umístěná na vtoku propustku - včetně bednění, výztuže, mříže na vtoku a podkladního betonu. Vodonepropustný beton C30/37 XF4,XD3, vyztuženo Kari sítí 100/100/8. Uloženo na betonové lože 25/30 XF3. Další podrobnosti viz výkres 06d_Propustek KM 3,715 - prehledny vykres.</t>
  </si>
  <si>
    <t>1.000000 = 1,000 [A]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</si>
  <si>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</si>
  <si>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899901</t>
  </si>
  <si>
    <t>PŘEPOJENÍ PŘÍPOJEK</t>
  </si>
  <si>
    <t>Připojení nových trub propustků na stávající trouby - propustek km 1,602, km 2,090 a km 3,715. Celkem 2 ks na propustek.</t>
  </si>
  <si>
    <t>položka zahrnuje řez na potrubí, dodání a osazení příslušných tvarovek a armatur</t>
  </si>
  <si>
    <t>9</t>
  </si>
  <si>
    <t>Ostatní konstrukce a práce</t>
  </si>
  <si>
    <t>9113B1</t>
  </si>
  <si>
    <t>SVODIDLO OCEL SILNIČ JEDNOSTR, ÚROVEŇ ZADRŽ H1 -DODÁVKA A MONTÁŽ</t>
  </si>
  <si>
    <t>Ocelové silniční svodidlo včetně PKO (zink. ponorem, nom. hodnota tl. 100µm). Uroveň zadržení H1. Včetně napojení na navazující části a náběhy.
(Rozměry dle "06c_Propustek KM 2,983 - prehledny vykres dig. AutoCAD")</t>
  </si>
  <si>
    <t>21.32 + 21.97 + 27.27 = 70,560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</si>
  <si>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</si>
  <si>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9115C1</t>
  </si>
  <si>
    <t>SVODIDLO OCEL MOSTNÍ JEDNOSTR, ÚROVEŇ ZADRŽ H2 - DODÁVKA A MONTÁŽ</t>
  </si>
  <si>
    <t>Ocelové zábradelní svodidlo včetně PKO (zink. ponorem, nom. hodnota tl. 70µm + nátěr, nom. hodnota tl. 210µm; mimo svodnic a distančních prvků - zink. ponorem, nom. hodnota tl. 100µm). Uroveň zadržení H2 Včetně napojení na navazující části.
(Rozměry dle "06c_Propustek KM 2,983 - prehledny vykres dig. AutoCAD")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</si>
  <si>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</si>
  <si>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</si>
  <si>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</si>
  <si>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 xml:space="preserve">Směrové sloupky s trnem  normální výšky - bílé (Z11a) 
(Poček kusů dle "03a/b/c/d/e/f Podélný profil komunikace - I./II./III./IV./V./VI. část dig. AutoCAD")</t>
  </si>
  <si>
    <t>223 = 223,000 [A]_x000d_
 -18 = -18,000 [B]_x000d_
 Celkem: A+B = 205,000 [C]</t>
  </si>
  <si>
    <t>položka zahrnuje:
- dodání a osazení sloupku včetně nutných zemních prací
- vnitrostaveništní a mimostaveništní doprava
- odrazky plastové nebo z retroreflexní fólie</t>
  </si>
  <si>
    <t>91238</t>
  </si>
  <si>
    <t>SMĚROVÉ SLOUPKY Z PLAST HMOT - NÁSTAVCE NA SVODIDLA VČETNĚ ODRAZNÉHO PÁSKU</t>
  </si>
  <si>
    <t>Nástavce na svodidla - modré (Z11c/d) 6 ks - okolo mostu.
(Poček kusů dle "07_Situace trvalého dopravního značení dig. AutoCAD")</t>
  </si>
  <si>
    <t>91267</t>
  </si>
  <si>
    <t>ODRAZKY NA SVODIDLA</t>
  </si>
  <si>
    <t>Odrazky na svodidla - modré (Z11c/d) 6 ks - okolo mostu.
(Poček kusů dle "07_Situace trvalého dopravního značení dig. AutoCAD")</t>
  </si>
  <si>
    <t>- kompletní dodávka se všemi pomocnými a doplňujícími pracemi a součástmi</t>
  </si>
  <si>
    <t>914131</t>
  </si>
  <si>
    <t>DOPRAVNÍ ZNAČKY ZÁKLADNÍ VELIKOSTI OCELOVÉ FÓLIE TŘ 2 - DODÁVKA A MONTÁŽ</t>
  </si>
  <si>
    <t>Dodávka a montáž značek na komunikaci II/380. 
Značky A1a, A1b, B4, IJ7, IS21a a IS24b - 1 ks. 
Značky B20a, B20b, E2b, IJ4a, IS15a, IS3b, IZ4a, IZ4b, P1, P4, P6, ev.č. přejezdu a ev.č. mostu - 2 ks. 
Značky IS16b 3 ks. 
Značky A22 a E13 4 ks. 
Značky A30, A31c, A31b, A31a 6 ks.
Značky IS18a 21 ks
(Počty dle "07_Situace trvalého dopravního značení dig. AutoCAD")</t>
  </si>
  <si>
    <t>1*6+2*13+3*1+4*2+6*4+21*1 = 88,000 [A]</t>
  </si>
  <si>
    <t>položka zahrnuje:
- dodávku a montáž značek v požadovaném provedení</t>
  </si>
  <si>
    <t>914133</t>
  </si>
  <si>
    <t>DOPRAVNÍ ZNAČKY ZÁKLADNÍ VELIKOSTI OCELOVÉ FÓLIE TŘ 2 - DEMONTÁŽ</t>
  </si>
  <si>
    <t>Demontáž stávajících značek na komunikaci II/380, likvidace v režii zhotovitele. 
Značky A1a, A1b, B21a, B4, IJ7, IS21a, IS24b, IS3b a IS3c - 1 ks. 
Značky B13, B20b, E2b, IJ4a, IS15a, IS3b, IZ4a, IZ4b, P1, P6, ev. č. přejezdu a ev. č. mostu - 2 ks. 
Značky B20a, IS16b 3 ks. 
Značky A22, A30, A31a, A31b, A31c 4 ks. 
Značky IS18a 18 ks a E13 9 ks.
(Počty dle "07_Situace trvalého dopravního značení dig. AutoCAD")</t>
  </si>
  <si>
    <t>1*9+2*12+3*2+4*5+9+18 = 86,000 [A]</t>
  </si>
  <si>
    <t>Položka zahrnuje odstranění, demontáž a odklizení materiálu s odvozem na předepsané místo</t>
  </si>
  <si>
    <t>914431</t>
  </si>
  <si>
    <t>DOPRAVNÍ ZNAČKY 100X150CM OCELOVÉ FÓLIE TŘ 2 - DODÁVKA A MONTÁŽ</t>
  </si>
  <si>
    <t>Dodávka a montáž značek na komunikaci II/380. Značky IP19 1 ks.
(Počty dle "07_Situace trvalého dopravního značení dig. AutoCAD")</t>
  </si>
  <si>
    <t>914433</t>
  </si>
  <si>
    <t>DOPRAVNÍ ZNAČKY 100X150CM OCELOVÉ FÓLIE TŘ 2 - DEMONTÁŽ</t>
  </si>
  <si>
    <t>Demontáž stávajících značek na komunikaci II/380, likvidace v režii zhotovitele. Značky IP19 1 ks.
(Počty dle "07_Situace trvalého dopravního značení dig. AutoCAD")</t>
  </si>
  <si>
    <t>914713</t>
  </si>
  <si>
    <t>STÁLÁ DOPRAV ZAŘÍZ Z3 OCEL DEMONTÁŽ</t>
  </si>
  <si>
    <t>Demontáž stávajících značek na komunikaci II/380, likvidace v režii zhotovitele. Značky Z3 - 2 ks.
(Počty dle "07_Situace trvalého dopravního značení dig. AutoCAD")</t>
  </si>
  <si>
    <t>914813</t>
  </si>
  <si>
    <t>STÁLÁ DOPRAV ZAŘÍZ Z4 OCEL DEMONTÁŽ</t>
  </si>
  <si>
    <t>Demontáž stávajících značek na komunikaci II/380, likvidace v režii zhotovitele. Značky Z4d a Z4e - 4 ks.
(Počty dle "07_Situace trvalého dopravního značení dig. AutoCAD")</t>
  </si>
  <si>
    <t>4 + 4 = 8,000 [A]</t>
  </si>
  <si>
    <t>914911</t>
  </si>
  <si>
    <t>SLOUPKY A STOJKY DOPRAVNÍCH ZNAČEK Z OCEL TRUBEK SE ZABETONOVÁNÍM - DODÁVKA A MONTÁŽ</t>
  </si>
  <si>
    <t>Dodávka a montáž sloupků DZ včetně patek.
(Počty dle "07_Situace trvalého dopravního značení dig. AutoCAD")</t>
  </si>
  <si>
    <t>položka zahrnuje:
- sloupky a upevňovací zařízení včetně jejich osazení (betonová patka, zemní práce)</t>
  </si>
  <si>
    <t>914913</t>
  </si>
  <si>
    <t>SLOUPKY A STOJKY DZ Z OCEL TRUBEK ZABETON DEMONTÁŽ</t>
  </si>
  <si>
    <t>Likvidace sloupků DZ včetně patek, likvidace v režii zhotovitele.
(Počty dle "07_Situace trvalého dopravního značení dig. AutoCAD")</t>
  </si>
  <si>
    <t>58 = 58,000 [A]_x000d_
 -2 = -2,000 [B]_x000d_
 Celkem: A+B = 56,000 [C]</t>
  </si>
  <si>
    <t>915211</t>
  </si>
  <si>
    <t>VODOROVNÉ DOPRAVNÍ ZNAČENÍ PLASTEM HLADKÉ - DODÁVKA A POKLÁDKA</t>
  </si>
  <si>
    <t>Dodávka a pokládka vodorovného dopravního značení bíle barvy - šipky V9b. (Plocha 1 šipky 1.35 m^2) - plast.
(Délky dle "07_Situace trvalého dopravního značení dig. AutoCAD")</t>
  </si>
  <si>
    <t>(82) * 1.35 = 110,700 [A]</t>
  </si>
  <si>
    <t>položka zahrnuje:
- dodání a pokládku nátěrového materiálu (měří se pouze natíraná plocha)
- předznačení a reflexní úpravu</t>
  </si>
  <si>
    <t>Dodávka a pokládka vodorovného dopravního značení bíle barvy - zastávky V11a. (Plocha 1 zastávky 7.54675 m^2) - plast.
(Délky dle "07_Situace trvalého dopravního značení dig. AutoCAD")</t>
  </si>
  <si>
    <t>2 * 7.54675 = 15,094 [A]</t>
  </si>
  <si>
    <t>Dodávka a pokládka vodorovného zvučícího dopravního značení bíle barvy V12a šířky 0.125 m. (Plocha 1 metru čáry 0.125 m^2) - plast.
(Délky dle "07_Situace trvalého dopravního značení dig. AutoCAD")</t>
  </si>
  <si>
    <t>(32.14 + 32.15 + 31.52 + 31.53) * 0.125 = 15,918 [A]</t>
  </si>
  <si>
    <t xml:space="preserve">Dodávka a pokládka vodorovného dopravního značení bíle barvy -  V18 optická psychologická brzda (Plocha 1 optické psychologické brzdy 9.19 m^2) - plast.
(Délky dle "07_Situace trvalého dopravního značení dig. AutoCAD")</t>
  </si>
  <si>
    <t>(2) * 9.19 = 18,380 [A]</t>
  </si>
  <si>
    <t xml:space="preserve">Dodávka a pokládka vodorovného dopravního značení bíle barvy -  A32a výstražný kříž pro železniční přejezd (Plocha 1 výstražného kříže 3.13 m^2) - plast.
(Délky dle "07_Situace trvalého dopravního značení dig. AutoCAD")</t>
  </si>
  <si>
    <t>(2) * 3.13 = 6,260 [A]</t>
  </si>
  <si>
    <t>VODOROVNÉ DOPRAVNÍ ZNACENÍ PLASTEM HLADKÉ - DODÁVKA A POKLÁDKA</t>
  </si>
  <si>
    <t>Dodávka a pokládka vodorovného dopravního značení bíle barvy - V13 dopravní stín . (Plocha 1 m je 0,5 m^2) - plast.
(Délky dle "07_Situace trvalého dopravního značení dig. AutoCAD")</t>
  </si>
  <si>
    <t>15*0,5 = 7,500 [A]</t>
  </si>
  <si>
    <t>položka zahrnuje:
- dodání a pokládku náterového materiálu (merí se pouze natíraná plocha)
- predznacení a reflexní úpravu</t>
  </si>
  <si>
    <t>915231</t>
  </si>
  <si>
    <t>VODOR DOPRAV ZNAČ PLASTEM PROFIL ZVUČÍCÍ - DOD A POKLÁDKA</t>
  </si>
  <si>
    <t>Dodávka a pokládka vodorovného dopravního značení bíle barvy V1a 0.125 m. (Plocha 1 metru čáry 0.125 m^2)
(Délky dle "07_Situace trvalého dopravního značení dig. AutoCAD")</t>
  </si>
  <si>
    <t>(78.15 + 145.74 + 49.15 + 33.38 + 107.86 + 404.19) * 0.125 = 102,309 [A]</t>
  </si>
  <si>
    <t>Dodávka a pokládka vodorovného dopravního značení bíle barvy V2a 3/6/ 0.125 m. (Plocha 1 metru čáry 0.0425 m^2)
(Délky dle "07_Situace trvalého dopravního značení dig. AutoCAD")</t>
  </si>
  <si>
    <t>199.16 * 0.0425 = 8,464 [A]</t>
  </si>
  <si>
    <t>Dodávka a pokládka vodorovného dopravního značení bíle barvy V2b 3/1.5/ 0.125 m. (Plocha 1 metru čáry 0.08375 m^2)
(Délky dle "07_Situace trvalého dopravního značení dig. AutoCAD")</t>
  </si>
  <si>
    <t>(53.05 + 388.43 + 93.6 + 188.41 + 598.79 + 403.45 + 118.12 + 30) * 0.08375 = 156,935 [A]_x000d_
 -0,33 = -0,330 [B]_x000d_
 Celkem: A+B = 156,605 [C]</t>
  </si>
  <si>
    <t>Dodávka a pokládka vodorovného dopravního značení bíle barvy V3 3/1.5/0.125 m. (Plocha 1 metru čáry 0.20875 m^2)
(Délky dle "07_Situace trvalého dopravního značení dig. AutoCAD")</t>
  </si>
  <si>
    <t>(428.62 + 293.44 + 230.889 + 163 + 188.35 + 326.62 + 312.46 + 183.17 + 337.06) * 0.20875 = 514,278 [A]_x000d_
 -91,85 = -91,850 [B]_x000d_
 Celkem: A+B = 422,428 [C]</t>
  </si>
  <si>
    <t>Dodávka a pokládka vodorovného dopravního značení bíle barvy V4 - plná po krajích komunikace šířky 0.25 m. (Plocha 1 metru čáry 0.25 m^2)
(Délky dle "07_Situace trvalého dopravního značení dig. AutoCAD")</t>
  </si>
  <si>
    <t>(686.42 + 3447.38 + 18 + 456.36 + 806.58 + 1031.12 + 18 + 3570.49 + 530.24+80) * 0.25 = 2661,148 [A]_x000d_
 -222 = -222,000 [B]_x000d_
 Celkem: A+B = 2439,148 [C]</t>
  </si>
  <si>
    <t>Dodávka a pokládka vodorovného dopravního značení bíle barvy V4 0.5/0.5/0.25 m. (Plocha 1 metru čáry 0.125 m^2)
(Délky dle "07_Situace trvalého dopravního značení dig. AutoCAD")</t>
  </si>
  <si>
    <t>(25 + 25 + 22 + 22) * 0.125 = 11,750 [A]</t>
  </si>
  <si>
    <t>Dodávka a pokládka vodorovného dopravního značení bíle barvy V4 1.5/1.5/0.25 m. (Plocha 1 metru čáry 0.125 m^2)
(Délky dle "07_Situace trvalého dopravního značení dig. AutoCAD")</t>
  </si>
  <si>
    <t>(51.44) * 0.125 = 6,430 [A]</t>
  </si>
  <si>
    <t>917224</t>
  </si>
  <si>
    <t>SILNIČNÍ A CHODNÍKOVÉ OBRUBY Z BETONOVÝCH OBRUBNÍKŮ ŠÍŘ 150MM</t>
  </si>
  <si>
    <t>Silniční obrubníky 150/300/1000 u zastávek autobusu včetně náběhových kusů. Včetně betonového lože C 20/25 a boční betonové opěrky.
(Délky dle "02c Situace komunikace -detaily dig. AutoCAD")</t>
  </si>
  <si>
    <t>15 + 3 + 15 + 3 = 36,000 [A]</t>
  </si>
  <si>
    <t>Položka zahrnuje:
dodání a pokládku betonových obrubníků o rozměrech předepsaných zadávací dokumentací
betonové lože i boční betonovou opěrku.</t>
  </si>
  <si>
    <t>9183C2</t>
  </si>
  <si>
    <t>PROPUSTY Z TRUB DN 500MM ŽELEZOBETONOVÝCH</t>
  </si>
  <si>
    <t>Trouby propustku DN 500 beton C30/37 XF4,XD3 (včetně šikmého seříznutí čel, nákupu a dovozu). 
(Délka dle "06b_Propustek KM 2,090 - prehledny vykres dig. AutoCAD")</t>
  </si>
  <si>
    <t>1.68 + 1.72 = 3,400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</si>
  <si>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</si>
  <si>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9183D2</t>
  </si>
  <si>
    <t>PROPUSTY Z TRUB DN 600MM ŽELEZOBETONOVÝCH</t>
  </si>
  <si>
    <t>Trouby propustku DN 600 beton C30/37 XF4,XD3 (včetně šikmého seříznutí čel, nákupu a dovozu). 
(Délka dle "06a_Propustek KM 1,602 - prehledny vykres dig. AutoCAD")</t>
  </si>
  <si>
    <t>2.06 + 1.7 = 3,760 [A]</t>
  </si>
  <si>
    <t>9183E2</t>
  </si>
  <si>
    <t>PROPUSTY Z TRUB DN 800MM ŽELEZOBETONOVÝCH</t>
  </si>
  <si>
    <t>Trouby propustku DN 800 beton C30/37 XF4,XD3 (včetně šikmého seříznutí čel, nákupu a dovozu). 
(Délka dle "06d_Propustek KM 3,715 - prehledny vykres dig. AutoCAD")</t>
  </si>
  <si>
    <t>0.84 + 2.49 = 3,330 [A]</t>
  </si>
  <si>
    <t xml:space="preserve">Trouby propustku DN 800 beton C30/37 XF4,XD3 (včetně šikmého seříznutí čel, nákupu a dovozu).  
(Délka dle "06f_Propustek KM 4,290 - prehledny vykres dig. AutoCAD")</t>
  </si>
  <si>
    <t>9183F2</t>
  </si>
  <si>
    <t>PROPUSTY Z TRUB DN 1000MM ŽELEZOBETONOVÝCH</t>
  </si>
  <si>
    <t>Trouby propustku DN 1000 beton C30/37 XF4,XD3 (včetně šikmého seříznutí čel, nákupu a dovozu). 
(Délka dle "06c_Propustek KM 2,983 - prehledny vykres dig. AutoCAD")</t>
  </si>
  <si>
    <t>919111</t>
  </si>
  <si>
    <t>ŘEZÁNÍ ASFALTOVÉHO KRYTU VOZOVEK TL DO 50MM</t>
  </si>
  <si>
    <t>Příčné proříznutí vozovky na ZÚ/KÚ a podélné proříznutí komunikace, která bude prováděna po etapách. Dále prořezání vozovky v sanovaných trhlinách - mimo úseky km 0,338-0,485 a km 3,008-3,305
(Délky dle "02a/b Situace komunikace - I./II. část dig. AutoCAD" a 
"04 Vzorové příčné řezy dig. AutoCAD")</t>
  </si>
  <si>
    <t>ZÚ 8 = 8,000 [A]_x000d_
 KÚ 7.5 = 7,500 [B]_x000d_
 Podélné prořezání 5360.41-444 = 4916,410 [C]_x000d_
 Prořezy pro propustky7,5 * 4 = 30,000 [D]_x000d_
 Řezání drážky v trhlinách 24224-2014 = 22210,000 [E]_x000d_
 Sjezdy SO 121 8+23,2+8+29+26,2+26,2+24+58,8 = 203,400 [F]_x000d_
 Sjezdy SO 151 10,9 = 10,900 [G]_x000d_
 a+b+c+d+e+f+g = 27386,210 [H]</t>
  </si>
  <si>
    <t>položka zahrnuje řezání vozovkové vrstvy v předepsané tloušťce, včetně spotřeby vody</t>
  </si>
  <si>
    <t>931326</t>
  </si>
  <si>
    <t>TĚSNĚNÍ DILATAČ SPAR ASF ZÁLIVKOU MODIFIK PRŮŘ DO 800MM2</t>
  </si>
  <si>
    <t>Těsnící zálivka mezi římsou a vozovkou, včetně prořezu mimo úseky km 0,338-0,485 a km 3,008-3,305
(Rozměry dle "06c_Propustek KM 2,983 - prehledny vykres dig. AutoCAD" )</t>
  </si>
  <si>
    <t>Propustek 8 = 8,000 [A]_x000d_
 Spáry v trhlinách 24224-2014 = 22210,000 [B]_x000d_
 A+B = 22218,000 [C]</t>
  </si>
  <si>
    <t>položka zahrnuje dodávku a osazení předepsaného materiálu, očištění ploch spáry před úpravou, očištění okolí spáry po úpravě
nezahrnuje těsnící profil</t>
  </si>
  <si>
    <t>935212</t>
  </si>
  <si>
    <t>PŘÍKOPOVÉ ŽLABY Z BETON TVÁRNIC ŠÍŘ DO 600MM DO BETONU TL 100MM</t>
  </si>
  <si>
    <t>Příkopy a rigoly šířky 630 mm, betonové lože C30/37 XF4 tl. 0.1 m včetně napojení v místě propustků.
(Délky dle "06f_Propustek KM 4,290 - prehledny vykres dig. AutoCAD" )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</si>
  <si>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</si>
  <si>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93631</t>
  </si>
  <si>
    <t>DROBNÉ DOPLŇK KONSTR BETON MONOLIT</t>
  </si>
  <si>
    <t>Výplň části propustku DN 600 hubeným betonem délky 8.82 m. Včetně vývrtů pro betonování.
(Rozměry dle "06e_Propustek KM 3,872 - prehledny vykres dig. AutoCAD")</t>
  </si>
  <si>
    <t>0.283 * 8.82 / 2 = 1,248 [A]</t>
  </si>
  <si>
    <t>966148</t>
  </si>
  <si>
    <t>BOURÁNÍ KONSTRUKCÍ Z CIHEL A TVÁRNIC S ODVOZEM DO 20KM</t>
  </si>
  <si>
    <t xml:space="preserve">Likvidace klenby propustu z cihel tloušťky 28 cm  
Odvoz na skládku s oprávněním recyklace odpadu.
(Rozměry dle "06c_Propustek KM 2,983 - prehledny vykres dig. AutoCAD" )</t>
  </si>
  <si>
    <t>0.28 * 1.75 * 8.5 = 4,165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</si>
  <si>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</si>
  <si>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966168</t>
  </si>
  <si>
    <t>BOURÁNÍ KONSTRUKCÍ ZE ŽELEZOBETONU S ODVOZEM DO 20KM</t>
  </si>
  <si>
    <t>Bourání čel propustku a říms tl. 0.6 m a 0.35 m 
Odvoz na skládku s oprávněním recyklace odpadu.
(Rozměry dle "06a_Propustek KM 1,602 - prehledny vykres dig. AutoCAD" )</t>
  </si>
  <si>
    <t>3 * 1 * (0.35 + 0.6) = 2,850 [A]</t>
  </si>
  <si>
    <t>Likvidace betonových trub DN 600 včetně obetonování a lože (kubatura 0.527 m^3/m včetně obetonování a lože). Včetně zařezání pro napojení trub nových.
Odvoz na skládku s oprávněním recyklace odpadu.
(Rozměry dle "06a_Propustek KM 1,602 - prehledny vykres dig. AutoCAD")</t>
  </si>
  <si>
    <t>( 2.06 + 1.7 ) * 0.527 = 1,982 [A]</t>
  </si>
  <si>
    <t xml:space="preserve">Bourání čel propustku a říms tl.  0.35 m  
Odvoz na skládku s oprávněním recyklace odpadu.
(Rozměry dle "06b_Propustek KM 2,090 - prehledny vykres dig. AutoCAD" )</t>
  </si>
  <si>
    <t>2.5 * 1 * 0.35 = 0,875 [A]</t>
  </si>
  <si>
    <t>Bourání betonových trub DN 500 včetně obetonování a lože (kubatura 0.614 m^3/m včetně obetonování a lože). 
Odvoz na skládku s oprávněním recyklace odpadu.
(Rozměry dle "06b_Propustek KM 2,090 - prehledny vykres dig. AutoCAD")</t>
  </si>
  <si>
    <t>( 1.68 + 1.72 ) * 0.614 = 2,088 [A]</t>
  </si>
  <si>
    <t>Bourání čel propustku a říms tl. 0.98 m a 0.82 m.
Odvoz na skládku s oprávněním recyklace odpadu.
(Rozměry dle "06c_Propustek KM 2,983 - prehledny vykres dig. AutoCAD" )</t>
  </si>
  <si>
    <t>Čela: 0.98 * 3.7 * 1.85 = 6,708 [A]_x000d_
 Římsy: 0.82 * 3.92 * 1.6 = 5,143 [B]_x000d_
 Celkem: A + B = 11,851 [C]</t>
  </si>
  <si>
    <t>Likvidace betonového ostění propustku včetně lože 
Odvoz na skládku s oprávněním recyklace odpadu.
(Rozměry dle "06c_Propustek KM 2,983 - prehledny vykres dig. AutoCAD")</t>
  </si>
  <si>
    <t>( 2 * 0.75 * 0.1 + 1.95 * 0.2 ) * 8.5 = 4,590 [A]</t>
  </si>
  <si>
    <t>Bourání čel propustku včetně křídel a říms. Včetně bourání části trub na vtoku/výtoku DN 800 včetně obetonování a lože (kubatura 0.702 m^3/m včetně obetonování a lože) . Včetně zařezání pro napojení trub nových.
Odvoz na skládku s oprávněním recyklace odpadu.
(Rozměry dle "06d_Propustek KM 3,715 - prehledny vykres dig. AutoCAD" )</t>
  </si>
  <si>
    <t xml:space="preserve">Římsy: 0.16 *  ( 6.655 + 3.52 ) = 1,628 [A]_x000d_
 Čela: 2 * 0.4 * ( 1.2 * 1.5 - 0.503 ) = 1,038 [B]_x000d_
 Křídla:2 * 1.5 * ( 0.4 * 1.5 + 0.5 * 1.5 ) = 4,050 [C]_x000d_
 Trouby: 2*2*0,702 = 2,808 [D]_x000d_
 Celkem: A + B + C +d = 9,524 [E]</t>
  </si>
  <si>
    <t xml:space="preserve">Bourání čel propustku a říms tl.  0.85 m a 0.68 m. Včetně kaliště a vtokové jímky.
Odvoz na skládku s oprávněním recyklace odpadu.
(Rozměry dle "06e_Propustek KM 3,872 - prehledny vykres dig. AutoCAD" )</t>
  </si>
  <si>
    <t>Levá strana 0.85 * 3.2 * 2 = 5,440 [A]_x000d_
 Pravá strana 0.68 * 4.05 * 2 = 5,508 [B]_x000d_
 A + B = 10,948 [C]</t>
  </si>
  <si>
    <t>96618</t>
  </si>
  <si>
    <t>BOURÁNÍ KONSTRUKCÍ KOVOVÝCH</t>
  </si>
  <si>
    <t>Odstranění stávajícího zábradlí - odvoz a likvidace v režii zhotovitele. 
(Rozměry dle "06c_Propustek KM 2,983 - prehledny vykres dig. AutoCAD")
S podmínkou prokázání recyklovatelnosti odpadu.</t>
  </si>
  <si>
    <t xml:space="preserve">I 120: 4 * 1.5 * 11.147  kg = 66,882 [A]_x000d_
 TR 60x5: 6 * 3.8 * 6.82  kg = 155,496 [B]_x000d_
 Celkem: (A + B) / 1000  t = 0,222 [C]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</si>
  <si>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</si>
  <si>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Odstranění stávajícího zábradlí - odvoz a likvidace v režii zhotovitele. 
(Rozměry dle "06d_Propustek KM 3,715 - prehledny vykres dig. AutoCAD")
S podmínkou prokázání recyklovatelnosti odpadu.</t>
  </si>
  <si>
    <t xml:space="preserve">I 120: 6 * 1.5 * 11.147  kg = 100,323 [A]_x000d_
 TR 60x5: 3 *( ( 6.25 + 4.2 ) * 6.82 )  kg = 213,807 [B]_x000d_
 Celkem: (A + B) / 1000  t = 0,314 [C]</t>
  </si>
  <si>
    <t>Odstranění stávajícího zábradlí - odvoz a likvidace v režii zhotovitele. 
(Rozměry dle "06e_Propustek KM 3,872 - prehledny vykres dig. AutoCAD")
S podmínkou prokázání recyklovatelnosti odpadu.</t>
  </si>
  <si>
    <t>I 120: 4 * 1.5 * 11.147 = 66,882 [A]_x000d_
 TR 60x5: 3 * ( ( 3.5 + 4.2 ) * 6.82 ) = 157,542 [B]_x000d_
 Celkem: (A + B) / 1000 = 0,224 [C]</t>
  </si>
  <si>
    <t>SO 121.01</t>
  </si>
  <si>
    <t>SO 121</t>
  </si>
  <si>
    <t>Napojení účelových komunikací</t>
  </si>
  <si>
    <t>Sjezd km 0,117 Vpravo</t>
  </si>
  <si>
    <t>Odstranění vrstev vozovky stávajícího sjezdu tl. 0.31 m.
(Plochy dle "02 Přehledný výkres dig. AutoCAD")</t>
  </si>
  <si>
    <t>0.31 * (18.96) = 5,878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</si>
  <si>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</si>
  <si>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Úprava povrchu pláně.
(Plocha dle "02 Přehledný výkres dig. AutoCAD")</t>
  </si>
  <si>
    <t>Nestmelená směs drceného kameniva (ochranná vrstva ze štěrkodrti) ŠDb 0/32 tl. 0.25 m.
(Plocha dle "02 Přehledný výkres dig. AutoCAD")</t>
  </si>
  <si>
    <t>0.25 * 18.96 = 4,740 [A]</t>
  </si>
  <si>
    <t>56362</t>
  </si>
  <si>
    <t>VOZOVKOVÉ VRSTVY Z RECYKLOVANÉHO MATERIÁLU TL DO 100MM</t>
  </si>
  <si>
    <t>Vrstva z asfaltového recyklovaného materiálu R-MAT tl. 0.1 m. Využít vyfrézovaný R-materiál - položka 11372.b a 11372.l SO 121.
(Plocha dle "02 Přehledný výkres dig. AutoCAD")</t>
  </si>
  <si>
    <t>Zpevnění krajnic z recyklovaného materiálu tl. 0.1 m. Využít vyfrézovaný R-materiál - položka 11372.l SO 121. Nakládka a dovoz z meziskládky v režii zhotovitele.
(Plochy dle "02 Přehledný výkres dig. AutoCAD")</t>
  </si>
  <si>
    <t>4.68 + 3.48 = 8,160 [A]</t>
  </si>
  <si>
    <t>Infiltrační postřik na sjezdech 1,0 kg/m^2 PI-EP. 
(Plocha dle "02 Přehledný výkres dig. AutoCAD")</t>
  </si>
  <si>
    <t>572531</t>
  </si>
  <si>
    <t>JEDNOVRSTVÝ ASFALTOVÝ NÁTĚR DO 1,5KG/M2 S DVOJITÝM PODRCENÍM</t>
  </si>
  <si>
    <t>Uzavírací nátěr s dvojítým podrcením DVI tl. 0.01 m.
(Plocha dle "02 Přehledný výkres dig. AutoCAD")</t>
  </si>
  <si>
    <t>- dodání všech předepsaných materiálů pro nátěry v předepsaném množství
- provedení dle předepsaného technologického předpisu
- zřízení vrstvy bez rozlišení šířky, pokládání vrstvy po etapách
- úpravu napojení, ukončení</t>
  </si>
  <si>
    <t>Směrové sloupky normální výšky - červené (Z11g) 2 ks.
(Poček kusů dle "02 Přehledný výkres dig. AutoCAD")</t>
  </si>
  <si>
    <t>SO 121.02</t>
  </si>
  <si>
    <t>Sjezd km 0,778 Vlevo</t>
  </si>
  <si>
    <t xml:space="preserve">Odstranění asfaltových vrstev průměrné tl. 0.05 m -  využito na zpevnění krajnic a vozovkové vrstvy  SO 121 a SO 151
(Plocha dle "02 Přehledný výkres dig. AutoCAD")</t>
  </si>
  <si>
    <t>0.05 * (137.52 + 6.96 + 10.92) = 7,770 [A]</t>
  </si>
  <si>
    <t>Zpevnění krajnic z recyklovaného materiálu tl. 0.10 m. Využít vyfrézovaný R-materiál - položka 11372.l SO 121. Nakládka a dovoz z meziskládky v režii zhotovitele.
(Plochy dle "02 Přehledný výkres dig. AutoCAD")</t>
  </si>
  <si>
    <t>6.96 + 10.92 = 17,880 [A]</t>
  </si>
  <si>
    <t>572213</t>
  </si>
  <si>
    <t>SPOJOVACÍ POSTŘIK Z EMULZE DO 0,5KG/M2</t>
  </si>
  <si>
    <t>Spojovací postřik na sjezdech 0,5 kg/m^2 PS-E.
(Plochy dle "02 Přehledný výkres dig. AutoCAD")</t>
  </si>
  <si>
    <t>b´</t>
  </si>
  <si>
    <t>Spojovací postřik na sjezdech 0,3 kg/m^2 PS-E.
(Plochy dle "02 Přehledný výkres dig. AutoCAD")</t>
  </si>
  <si>
    <t>574A34</t>
  </si>
  <si>
    <t>ASFALTOVÝ BETON PRO OBRUSNÉ VRSTVY ACO 11+, 11S TL. 40MM</t>
  </si>
  <si>
    <t xml:space="preserve">Asfaltový beton pro obrusnou vrstvu na sjezdech ACO 11+  tl. 0.04 m.
(Plochy dle "02 Přehledný výkres dig. AutoCAD")</t>
  </si>
  <si>
    <t>574C56</t>
  </si>
  <si>
    <t>ASFALTOVÝ BETON PRO LOŽNÍ VRSTVY ACL 16+, 16S TL. 60MM</t>
  </si>
  <si>
    <t xml:space="preserve">Asfaltový beton pro obrusnou vrstvu na sjezdech ACL 16+  tl. 0.06 m.
(Plochy dle "02 Přehledný výkres dig. AutoCAD")</t>
  </si>
  <si>
    <t>Zalití spáry po proříznutí vozovky na konci sjezdu.
(Délka dle "02 Přehledný výkres dig. AutoCAD")</t>
  </si>
  <si>
    <t>Prořez vozovky na konci sjezdu - tloušťka 40 mm.
(Délka dle "02 Přehledný výkres dig. AutoCAD")</t>
  </si>
  <si>
    <t>SO 121.03</t>
  </si>
  <si>
    <t>Sjezd km 0,853 Vlevo</t>
  </si>
  <si>
    <t>Odstraněné panely - poplatek za skládku - jen panely. Hustota materiálu 2.5 t/m^3. Položka 11346c</t>
  </si>
  <si>
    <t>2.5 * 0.2 * (28.56 + 6.48 + 4.92) = 19,980 [A]</t>
  </si>
  <si>
    <t>11346</t>
  </si>
  <si>
    <t>ODSTRANĚNÍ KRYTU ZPEVNĚNÝCH PLOCH ZE SILNIČ DÍLCŮ (PANELŮ) VČET PODKL</t>
  </si>
  <si>
    <t>Odstranění povrchu z panelů včetně podkladních vrstev.
Odvoz na skládku s oprávněním recyklace odpadu.
(Plocha a tloušťka dle "02 Přehledný výkres dig. AutoCAD")</t>
  </si>
  <si>
    <t>0.35 * (28.56 + 6.48 + 4.92) = 13,986 [A]</t>
  </si>
  <si>
    <t>Nestmelená směs drceného kameniva (ochranná vrstva ze štěrkodrti) ŠDb 0/32 tl. 0.10 m.
(Plocha dle "02 Přehledný výkres dig. AutoCAD")</t>
  </si>
  <si>
    <t>6.48 + 4.92 = 11,400 [A]</t>
  </si>
  <si>
    <t>c´</t>
  </si>
  <si>
    <t>SO 121.04</t>
  </si>
  <si>
    <t>Sjezd km 1,205 Vpravo</t>
  </si>
  <si>
    <t>Odstraněné panely - poplatek za skládku - jen panely. Hustota materiálu 2.5 t/m^3. Položka 11346d</t>
  </si>
  <si>
    <t>2,5* 0.20*(32.04 + 3.72 + 3.72) = 19,740 [A]</t>
  </si>
  <si>
    <t>Odstranění povrchu z panelů včetně podkladních vrstev - odvozná vzdálenost v režii zhotovitele.
Odvoz na skládku s oprávněním recyklace odpadu.
(Plocha a tloušťka dle "02 Přehledný výkres dig. AutoCAD")</t>
  </si>
  <si>
    <t>0.35 * (32.04 + 3.72 + 3.72) = 13,818 [A]</t>
  </si>
  <si>
    <t>3.72 + 3.72 = 7,440 [A]</t>
  </si>
  <si>
    <t>d´</t>
  </si>
  <si>
    <t>Reprofilace čel propustku sanační maltou tl 0.02m.
(Rozměry dle "02 Přehledný výkres dig. AutoCAD")</t>
  </si>
  <si>
    <t>2 * (0.93 * 2.5) = 4,650 [A]</t>
  </si>
  <si>
    <t>Uzavírací a sjednocující nátěr sanovaných ploch.
(Plocha dle "02 Přehledný výkres dig. AutoCAD")</t>
  </si>
  <si>
    <t>938544</t>
  </si>
  <si>
    <t>OČIŠTĚNÍ BETON KONSTR OTRYSKÁNÍM TLAK VODOU PŘES 1000 BARŮ</t>
  </si>
  <si>
    <t>Očištění sanovaných ploch tlakovou vodou - tlak 1200 bar.
(Plocha dle "02 Přehledný výkres dig. AutoCAD")</t>
  </si>
  <si>
    <t>položka zahrnuje očištění předepsaným způsobem včetně odklizení vzniklého odpadu</t>
  </si>
  <si>
    <t>SO 121.05</t>
  </si>
  <si>
    <t>Sjezd km 1,440 Vpravo</t>
  </si>
  <si>
    <t>Odstranění vrstev vozovky stávajícího sjezdu tl. 0.31 m.
(Plocha dle "02 Přehledný výkres dig. AutoCAD")</t>
  </si>
  <si>
    <t>0.31 * (39.6) = 12,276 [A]</t>
  </si>
  <si>
    <t xml:space="preserve">Nestmelená směs drceného kameniva (ochranná vrstva ze štěrkodrti) ŠDb 0/32 tl.  m.
(Plochy dle "02 Přehledný výkres dig. AutoCAD")</t>
  </si>
  <si>
    <t>0.25 * 39.6 = 9,900 [A]</t>
  </si>
  <si>
    <t>Vrstva z recyklovaného materiálu R-MAT tl. 0.1 m.
(Plocha dle "02 Přehledný výkres dig. AutoCAD")</t>
  </si>
  <si>
    <t>6.6 + 3.24 = 9,840 [A]</t>
  </si>
  <si>
    <t>Infiltrační postřik na sjezdech 1,0 kg/m^2 PI-EP. 
(Plochy dle "02 Přehledný výkres dig. AutoCAD")</t>
  </si>
  <si>
    <t>Kamenná dlažba o rozměrech 8/10 tl. 0.1 m do betonového lože tl. 0.10 beton C20/25 XF4 - odvodňocí žlab. 
(Šířka a délka rigolu dle "02 Přehledný výkres dig. AutoCAD")</t>
  </si>
  <si>
    <t>0.5 * (11.42 + 53,54) = 32,480 [A]</t>
  </si>
  <si>
    <t>SO 121.06</t>
  </si>
  <si>
    <t>Sjezd km 2,213 Vlevo</t>
  </si>
  <si>
    <t>Odstranění asfaltových vrstev průměrné tl. 0.05 m - odvozná vzdálenost a likvidace v režii zhotovitele.
(Plocha dle "02 Přehledný výkres dig. AutoCAD")
S podmínkou prokázání recyklovatelnosti odpadu.</t>
  </si>
  <si>
    <t>0.05 * (39.12 + 5.52 + 3.72) = 2,418 [A]</t>
  </si>
  <si>
    <t>5.52 + 3.72 = 9,240 [A]</t>
  </si>
  <si>
    <t>f´</t>
  </si>
  <si>
    <t>SO 121.07</t>
  </si>
  <si>
    <t>Sjezd km 2,218 Vpravo</t>
  </si>
  <si>
    <t>0.05 * (32.64 + 5.16 + 3) = 2,040 [A]</t>
  </si>
  <si>
    <t>5.16 + 3 = 8,160 [A]</t>
  </si>
  <si>
    <t>g´</t>
  </si>
  <si>
    <t>SO 121.09</t>
  </si>
  <si>
    <t>Sjezd km 3,733 Vlevo</t>
  </si>
  <si>
    <t>0.05 * (35.64 + 3.6 + 5.04) = 2,214 [A]</t>
  </si>
  <si>
    <t>3.6 + 5.04 = 8,640 [A]</t>
  </si>
  <si>
    <t>i´</t>
  </si>
  <si>
    <t>SO 121.10</t>
  </si>
  <si>
    <t>Sjezd km 4,296 Vlevo</t>
  </si>
  <si>
    <t>0.05 * (55.8 + 6.6 + 5.64) = 3,402 [A]</t>
  </si>
  <si>
    <t>6.6 + 5.64 = 12,240 [A]</t>
  </si>
  <si>
    <t>j´</t>
  </si>
  <si>
    <t>SO 121.11</t>
  </si>
  <si>
    <t>Sjezd km 4,298 Vpravo</t>
  </si>
  <si>
    <t>0.05 * (73.08 + 8.52 + 7.8) = 4,470 [A]</t>
  </si>
  <si>
    <t>8.52 + 7.8 = 16,320 [A]</t>
  </si>
  <si>
    <t>k´</t>
  </si>
  <si>
    <t>SO 121.12</t>
  </si>
  <si>
    <t>Sjezd km 4,809 Vpravo</t>
  </si>
  <si>
    <t xml:space="preserve">Odstranění asfaltových vrstev průměrné tl. 0.05 m -  využito na zpevnění krajnic a vozovkové vrstvy  SO 121 a SO 151 - odvoz na meziskládku v režii zhotovitele.
(Plocha dle "02 Přehledný výkres dig. AutoCAD")</t>
  </si>
  <si>
    <t>0.05 * (358.2 + 17.4 + 35.64) = 20,562 [A]</t>
  </si>
  <si>
    <t>Uložení R-mat. na meziskládku. Doprava v režii zhotovitele. Hustota materiálu 2.4 t/m^3. Položky SO_121 : 56962a - 56962m . Položky SO_151 : 56962a - 56962f.</t>
  </si>
  <si>
    <t>(187.32 - 84) * 0.1 = 10,332 [A]</t>
  </si>
  <si>
    <t>17.4 + 35.64 = 53,040 [A]</t>
  </si>
  <si>
    <t>l´</t>
  </si>
  <si>
    <t>2 * (1.32 * 2.2) = 5,808 [A]</t>
  </si>
  <si>
    <t>Očištění sanovaných ploch tlakovou vodou.
(Plocha dle "02 Přehledný výkres dig. AutoCAD")</t>
  </si>
  <si>
    <t>SO 121.13</t>
  </si>
  <si>
    <t>Sjezd km 5,004 Vpravo</t>
  </si>
  <si>
    <t>Odstraněné panely - poplatek za skládku - jen panely. Hustota materiálu 2.5 t/m^3. Položka 11346m.</t>
  </si>
  <si>
    <t>2,5*0,2*(138,48+8,52+7,56) = 77,280 [A]</t>
  </si>
  <si>
    <t>0,35*(138,48+8,52+7,56) = 54,096 [A]</t>
  </si>
  <si>
    <t>8.52 + 7.56 = 16,080 [A]</t>
  </si>
  <si>
    <t>m´</t>
  </si>
  <si>
    <t>Odláždění žlabu šířky 1000 mm do betonové lože C30/37 XF4 tl. 0.1 m.
(Délka dle "02 Přehledný výkres dig. AutoCAD" )</t>
  </si>
  <si>
    <t>0,5 * 23.62 = 11,810 [A]</t>
  </si>
  <si>
    <t>11,655+2*18,035 = 47,725 [A]</t>
  </si>
  <si>
    <t>Připojení nových trub propustku na stávající trouby.</t>
  </si>
  <si>
    <t>Prořez vozovky na konci sjezdu a okolo odvodňovacího žlabu - tloušťka 40 mm.
(Délka dle "02 Přehledný výkres dig. AutoCAD")</t>
  </si>
  <si>
    <t>SO 121.14</t>
  </si>
  <si>
    <t>Propustek km 4,298</t>
  </si>
  <si>
    <t>Odstranění asfaltových vrstev na podkladní vrstvy průměrné tl. 0.2 m - odvozná vzdálenost a likvidace v režii zhotovitele.
(Rozměry dle "03 Propustky dig. AutoCAD")
S podmínkou prokázání recyklovatelnosti odpadu.</t>
  </si>
  <si>
    <t>5*5,62*0,2 = 5,620 [A]</t>
  </si>
  <si>
    <t>132738</t>
  </si>
  <si>
    <t>HLOUBENÍ RÝH ŠÍŘ DO 2M PAŽ I NEPAŽ TŘ. I, ODVOZ DO 20KM</t>
  </si>
  <si>
    <t xml:space="preserve">Odkopávky zeminy pro propustek délky 5.62 m  a příčného rozměru 1.5 x 1.87 m.  
(Rozměry dle "03 Propustky dig. AutoCAD")</t>
  </si>
  <si>
    <t>1.5 * 1.87 * 5.62 = 15,764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</si>
  <si>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</si>
  <si>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n'</t>
  </si>
  <si>
    <t>Odkopávky zeminy pro čela propustku délky 2.32 m a 2.67 m a pro příkopy délky 1.7 m a 3.56 m. 
(Rozměry dle "03 Propustky dig. AutoCAD")</t>
  </si>
  <si>
    <t>Propustek: 1.87 * ( 2.26 * 2.67 + 2.26 * 2.32 ) = 21,089 [A]_x000d_
 Čela: ( 2 * 1.59 * 1.7 + 2 * 1.4 * 3.56 ) / 2 = 7,687 [B]_x000d_
 Celkem: A+B = 28,776 [C]</t>
  </si>
  <si>
    <t>Uložení odkopané zeminy - položka 122738n.
Kubatura viz tato položka.</t>
  </si>
  <si>
    <t>Uložení odkopané zeminy - položka 122738p.
Kubatura viz tato položka.</t>
  </si>
  <si>
    <t>ZÁSYP JAM A RÝH Z NAKUPOVANÝCH MATERIÁLU</t>
  </si>
  <si>
    <t xml:space="preserve">Zásyp na 103%PS ŠDa 0/32 - zásyp délky 10.62 m  a příčného rozměru 1.5 x 1.87 m (bez plochy trub). Včetně nákupu, nakládky a dopravy.  
(Rozměry dle "03 Propustky dig. AutoCAD")</t>
  </si>
  <si>
    <t>10.62 * ( 1.5 * 1.87 - 0.503 ) = 24,447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</si>
  <si>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</si>
  <si>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Úprava pláně v místě propustku.
(Rozměry dle "03 Propustky dig. AutoCAD")</t>
  </si>
  <si>
    <t>7,5*5 = 37,500 [A]</t>
  </si>
  <si>
    <t>Srovnání terénu po vytvoření propustků, čel a příkopů.
(Rozměry dle "03 Propustky dig. AutoCAD")</t>
  </si>
  <si>
    <t>Založení trávníku ručně na ornici včetně travního semene.
(Rozměry dle "03 Propustky dig. AutoCAD")</t>
  </si>
  <si>
    <t>Betonový práh pro kamennou dlažbu okolo čel propustku, výšky 0.6 m a šířky 0.2 m beton C25/30 XF3. 
(Rozměry dle "03 Propustky dig. AutoCAD")</t>
  </si>
  <si>
    <t>0.6 * 0.2 * (10.2 + 10.32) = 2,462 [A]</t>
  </si>
  <si>
    <t>Betonové lůžko pod trouby propustku tl. 0.25 m, beton C25/30 XF3 (včetně nákupu a dovozu). 
(Rozměry dle "03 Propustky dig. AutoCAD")</t>
  </si>
  <si>
    <t>0.4 * 11.7 = 4,680 [A]</t>
  </si>
  <si>
    <t>n´</t>
  </si>
  <si>
    <t>Podkladní beton pod kamennou dlažbu okolo čel tl. 0.1 m, beton C25/30 XF3 (včetně nákupu a dovozu). 
(Rozměry dle "03 Propustky dig. AutoCAD")</t>
  </si>
  <si>
    <t>( 6.408 + 6.6 ) * 0.1 = 1,301 [A]</t>
  </si>
  <si>
    <t>Štěrkodrť 0/63 pod trouby propustku, tl. 0.1 m (včetně nákupu a dovozu). 
(Rozměry dle "03 Propustky dig. AutoCAD")</t>
  </si>
  <si>
    <t>0.12 * 11.7 = 1,404 [A]</t>
  </si>
  <si>
    <t>Štěrkodrť 0/63 pod kamennou dlažbu okolo čel tl. 0.1 m (včetně nákupu a dovozu). 
(Rozměry dle "03 Propustky dig. AutoCAD")</t>
  </si>
  <si>
    <t>Kamenná dlažba okolo čel včetně spárování tl. 0.2 m (včetně nákupu a dovozu). 
(Rozměry dle "03 Propustky dig. AutoCAD")</t>
  </si>
  <si>
    <t>( 6.408 + 6.6 ) * 0.2 = 2,602 [A]</t>
  </si>
  <si>
    <t>n´´</t>
  </si>
  <si>
    <t>Nestmelená směs drceného kameniva (ochranná vrstva ze štěrkodrti) ŠDa 0/32 v ose tl. 0.15 m - vozovka.
(Rozměry dle "03 Propustky dig. AutoCAD")</t>
  </si>
  <si>
    <t xml:space="preserve">Trouby propustku DN 800 beton C30/37 XF4,XD3 (včetně šikmého seříznutí čel, nákupu a dovozu).  
(Rozměry dle "03 Propustky dig. AutoCAD")</t>
  </si>
  <si>
    <t>919114</t>
  </si>
  <si>
    <t>ŘEZÁNÍ ASFALTOVÉHO KRYTU VOZOVEK TL DO 200MM</t>
  </si>
  <si>
    <t>Prořez vozovky pro zřízení výkopu propropustek.
(Délka dle "02 Přehledný výkres dig. AutoCAD")</t>
  </si>
  <si>
    <t>2*6,5 = 13,000 [A]</t>
  </si>
  <si>
    <t>Příkopy a rigoly šířky 630 mm, betonové lože C30/37 XF4 tl. 0.1 m včetně napojení v místě propustků.
(Rozměry dle "03 Propustky dig. AutoCAD")</t>
  </si>
  <si>
    <t>SO 121.15</t>
  </si>
  <si>
    <t>Propustek km 5,004</t>
  </si>
  <si>
    <t>Poplatek za skládku. Hustota materiálu 2.5 t/m^3. Položka 966168o.</t>
  </si>
  <si>
    <t>2.5 * 2.208 = 5,520 [A]</t>
  </si>
  <si>
    <t>Likvidace propustku - poplatek za skládku. Hustota materiálu 2.5 kg/m^3. Položka 966168o´.</t>
  </si>
  <si>
    <t>2.5 * 2.055 = 5,138 [A]</t>
  </si>
  <si>
    <t xml:space="preserve">Odkopávky zeminy okolo stávajících trub propustku délky 3 m a 2 m a příčného rozměru  2.3 x 1.6 m. V délce před propustek započítán odkop prostoru pro horskou vpust.  
(Rozměry dle "03 Propustky dig. AutoCAD")</t>
  </si>
  <si>
    <t>(3 + 2) * (2.3 * 1.6 - 0.283) / 2 = 8,493 [A]</t>
  </si>
  <si>
    <t>Uložení odkopané zeminy - položka 122738o.
Kubatura viz tato položka.</t>
  </si>
  <si>
    <t xml:space="preserve">Uložení sypaniny do násypů na 103%PS z nakupovaných materiál - zásyp délky 2 m a 2 m a příčného rozměru  2.3 x 1.6 m (bez plochy trub). Včetně nákupu, nakládky a dopravy.  
(Rozměry dle "03 Propustky dig. AutoCAD")</t>
  </si>
  <si>
    <t>(2 + 2) * (2.3 * 1.6 - 0.283) / 2 = 6,794 [A]</t>
  </si>
  <si>
    <t>0.6 * 0.2 * 7.56 = 0,907 [A]</t>
  </si>
  <si>
    <t>Betonové lůžko pod trouby propustku tl. 0.25 m včetně sedla, beton C25/30 XF3 (včetně nákupu a dovozu). 
(Rozměry dle "03 Propustky dig. AutoCAD")</t>
  </si>
  <si>
    <t>0.4 * (1,57+2,05) = 1,448 [A]</t>
  </si>
  <si>
    <t>r</t>
  </si>
  <si>
    <t>Podkladní beton pod kamennou dlažbu okolo čela tl. 0.1 m, beton C25/30 XF3 (včetně nákupu a dovozu). 
(Rozměry dle "03 Propustky dig. AutoCAD")</t>
  </si>
  <si>
    <t>2.748 * 0.1 = 0,275 [A]</t>
  </si>
  <si>
    <t>Kamenná dlažba okolo čela včetně spárování tl. 0.2 m (včetně nákupu a dovozu). 
(Rozměry dle "03 Propustky dig. AutoCAD")</t>
  </si>
  <si>
    <t>2.748 * 0.2 = 0,550 [A]</t>
  </si>
  <si>
    <t xml:space="preserve">Železobetonová horská vpusť šířky 1.06 m délky 1.36 m  a průměrné hloubky 1.36 m umístěná na vtoku propustku - včetně bednění a výztuže (bez plochy trouby). Vodonepropustný beton C30/37 XF4,XD3, vyztuženo Kari sítí 100/100/8. Uloženo na betonové lože 25/30 XF3. Další podrobnosti viz výkres 03 Propustky</t>
  </si>
  <si>
    <t>Připojení nových trub propustků na stávající troubyvčetně utěsnění trub. Celkem 2 ks na propustek.</t>
  </si>
  <si>
    <t xml:space="preserve">Trouby propustku DN 600 beton C30/37 XF4,XD3 (včetně šikmého seříznutí čela, nákupu a dovozu).  
(Rozměry dle "03 Propustky dig. AutoCAD")</t>
  </si>
  <si>
    <t xml:space="preserve">Bourání čel propustku o ploše 2.76 m^2 a tlošťkách 0.4 m a 0.4 m.  
Odvoz na skládku s oprávněním recyklace odpadu.
(Rozměry dle "03 Propustky dig. AutoCAD")</t>
  </si>
  <si>
    <t>2.76 * (0.4 + 0.4) = 2,208 [A]</t>
  </si>
  <si>
    <t>o'</t>
  </si>
  <si>
    <t>Bourání betonových trub DN 600 včetně obetonování a lože (kubatura 0.527 m^3/m včetně obetonování a lože). 
Odvoz na skládku s oprávněním recyklace odpadu.
(Rozměry dle "03 Propustky dig. AutoCAD")</t>
  </si>
  <si>
    <t>( 2.3 + 1.6 ) * 0.527 = 2,055 [A]</t>
  </si>
  <si>
    <t>SO 151.02</t>
  </si>
  <si>
    <t>SO 151</t>
  </si>
  <si>
    <t>Hospodářské sjezdy</t>
  </si>
  <si>
    <t>Sjezd km 2,845 Vpravo</t>
  </si>
  <si>
    <t>0.05 * (25.56 + 3.72 + 3.96) = 1,662 [A]</t>
  </si>
  <si>
    <t>SO 151.03</t>
  </si>
  <si>
    <t>Sjezd km 3,989 Vpravo</t>
  </si>
  <si>
    <t>Odstranění vrstev vozovky stávajícího sjezdu tl. 0.36 m.
(Plocha dle "02 Přehledný výkres dig. AutoCAD")</t>
  </si>
  <si>
    <t>0.36 * (21.6 + 3.24 + 3.6) = 10,238 [A]</t>
  </si>
  <si>
    <t>Nestmelená směs drceného kameniva (ochranná vrstva ze štěrkodrti) ŠDb 0/32 tl. 0.25 m.
(Plochy dle "02 Přehledný výkres dig. AutoCAD")</t>
  </si>
  <si>
    <t>0.25 * 21.6 = 5,400 [A]</t>
  </si>
  <si>
    <t>Vrstva z asfaltového recyklovaného materiálu R-MAT tl. 0.1 m. Využít vyfrézovaný R-materiál - položka 11372.b a 11372.l SO 121.
(Plochy dle "02 Přehledný výkres dig. AutoCAD")</t>
  </si>
  <si>
    <t>rořez vozovky na konci sjezdu - tloušťka 40 mm.
(Délka dle "02 Přehledný výkres dig. AutoCAD")</t>
  </si>
  <si>
    <t>SO 151.06</t>
  </si>
  <si>
    <t>Sjezd km 4,790 Vlevo</t>
  </si>
  <si>
    <t>0.31 * (30.72 + 3.84 + 3.96) = 11,941 [A]</t>
  </si>
  <si>
    <t>Položka zahrnuje veškerou manipulaci s vybouranou sutí a s vybouranými hmotami vč. uložení.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</si>
  <si>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0.25 * 30.72 = 7,680 [A]</t>
  </si>
  <si>
    <t>1,0 * 12 = 12,000 [A]</t>
  </si>
  <si>
    <t>SO 151.07</t>
  </si>
  <si>
    <t>Propustek km 4,367 vpravo</t>
  </si>
  <si>
    <t>Poplatek za skládku. Hustota materiálu 2.5 t/m^3. Položka 966168g a 966168g´.</t>
  </si>
  <si>
    <t>2.5 * (2.784 + 7.41) = 25,485 [A]</t>
  </si>
  <si>
    <t xml:space="preserve">Odkopávky zeminy pro propustek délky 5.71 m  a příčného rozměru 1.5 * 1.83 m, včetně rýh pro betonový práh.  
(Rozměry dle 03 Propustek KM 4,367 dig. AutoCAD)</t>
  </si>
  <si>
    <t>1.5 * 1.83 * 5.71 = 15,674 [A]</t>
  </si>
  <si>
    <t>g'</t>
  </si>
  <si>
    <t>Odkopávky zeminy pro čela propustku délky 2 m a 2.03 m a pro příkopy délky 1.16 m a 1.19 m. 
(Rozměry dle 03 Propustek KM 4,367 dig. AutoCAD)</t>
  </si>
  <si>
    <t>Propustek: 1.87 * ( 2.26 * 2.03 + 2.26 * 2 ) = 17,032 [A]_x000d_
 Čela: ( 2.26 * 1.59 * 1.16 + 2.26 * 1.4 * 1.19 ) / 2 = 3,967 [B]_x000d_
 Celkem: A+B = 20,998 [C]</t>
  </si>
  <si>
    <t>Uložení odkopané zeminy - položka 122738g.
Kubatura viz tato položka.</t>
  </si>
  <si>
    <t>Uložení odkopané zeminy - položka 122738g´.
Kubatura viz tato položka.</t>
  </si>
  <si>
    <t xml:space="preserve">Zásyp na 103%PS z nakupovaných materiál - zásyp délky 9.9 m a příčného rozměru 1.5 * 1.83 m (bez plochy trub). Včetně nákupu, nakládky a dopravy.  
(Rozměry dle 03 Propustek KM 4,367 dig. AutoCAD)</t>
  </si>
  <si>
    <t>9.9 * ( 1.5 * 1.83 - 0.503 ) = 22,196 [A]</t>
  </si>
  <si>
    <t>Srovnání terénu pro vytvoření propustků, čel a příkopů včetně hutněný pláně po bourání čel.
(Rozměry dle 03 Propustek KM 4,367 dig. AutoCAD)</t>
  </si>
  <si>
    <t>Betonový práh pro kamennou dlažbu okolo čel propustku, výšky 0.6 m a šířky 0.2 m beton C25/30 XF3. 
(Rozměry dle 03 Propustek KM 4,367 dig. AutoCAD)</t>
  </si>
  <si>
    <t>0.6 * 0.2 * (10.44 + 10.44) = 2,506 [A]</t>
  </si>
  <si>
    <t>Betonové lůžko pod trouby propustku tl. 0.25 m včetně sedla, beton C25/30 *F3 (včetně nákupu a dovozu). 
(Plocha a délka dle 03 Propustek KM 4,367 dig. AutoCAD)</t>
  </si>
  <si>
    <t>0.38 * 11.7 = 4,446 [A]</t>
  </si>
  <si>
    <t>Podkladní beton pod kamennou dlažbu okolo čel tl. 0.1 m, beton C25/30 XF3 (včetně nákupu a dovozu). 
(Rozměry dle 03 Propustek KM 4,367 dig. AutoCAD )</t>
  </si>
  <si>
    <t>( 6.264 + 6.3 ) * 0.1 = 1,256 [A]</t>
  </si>
  <si>
    <t>Kamenná dlažba okolo čel včetně spárování tl. 0.2 m (včetně nákupu a dovozu). 
(Rozměry dle 03 Propustek KM 4,367 dig. AutoCAD)</t>
  </si>
  <si>
    <t>( 6.264 + 6.3 ) * 0.2 = 2,513 [A]</t>
  </si>
  <si>
    <t xml:space="preserve">Trouby propustku DN 800 beton C30/37 XF4,XD3 (včetně šikmého seříznutí čel, nákupu a dovozu).  
(Délka dle 03 Propustek KM 4,367 dig. AutoCAD)</t>
  </si>
  <si>
    <t>Likvidace betonových trub DN 600 včetně obetonování a lože (kubatura 0.76 m^3/m včetně obetonování a lože)
 Odvoz na skládku s oprávněním recyklace odpadu.
(Rozměry dle 03 Propustek KM 4,367 dig. AutoCAD)</t>
  </si>
  <si>
    <t>9.75 * 0.76 = 7,410 [A]</t>
  </si>
  <si>
    <t>Bourání čel propustku o ploše 3.48 m^2 a tlošťkách 0.4 m a 0.4 m. 
Odvoz na skládku s oprávněním recyklace odpadu.
(Rozměry dle 03 Propustek KM 4,367 dig. AutoCAD)</t>
  </si>
  <si>
    <t>3.48 * (0.4 + 0.4) = 2,784 [A]</t>
  </si>
  <si>
    <t>SO 181</t>
  </si>
  <si>
    <t>Dopravně inženýrská opatření</t>
  </si>
  <si>
    <t>91400</t>
  </si>
  <si>
    <t>DOČASNÉ ZAKRYTÍ NEBO OTOČENÍ STÁVAJÍCÍCH DOPRAVNÍCH ZNAČEK</t>
  </si>
  <si>
    <t>Přechodné dopravní značení - omezení na trase. Počet zakrytých značek 4 ks.
(Počty dle "02 Situace dig. AutoCAD" a "03 Výčet dopravních značek dig. AutoCAD")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</si>
  <si>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</si>
  <si>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</si>
  <si>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</si>
  <si>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Přechodné dopravní značení základní velikosti - omezení na trase. Dodávka, montáž a přemístění dle průběhu prací, vše v režii zhotovitele. Značky A10, E3a 2 ks, značka A15 3 ks, značky C4b 5 ks, B21a a B20a 10 ks.
(Počty dle "02 Situace dig. AutoCAD" a "03 Výčet dopravních značek dig. AutoCAD")</t>
  </si>
  <si>
    <t>2+2+3+5+10+10 = 32,000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</si>
  <si>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</si>
  <si>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</si>
  <si>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</si>
  <si>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Přechodné dopravní značení základní velikosti - omezení na trase.Značky A10, E3a 2 ks, značka A15 3 ks, značky C4b 5 ks, B21a a B20a 10 ks.
(Počty dle "02 Situace dig. AutoCAD" a "03 Výčet dopravních značek dig. AutoCAD")</t>
  </si>
  <si>
    <t>914129</t>
  </si>
  <si>
    <t>DOPRAV ZNAČKY ZÁKLAD VEL OCEL FÓLIE TŘ 1 - NÁJEMNÉ</t>
  </si>
  <si>
    <t>KSDEN</t>
  </si>
  <si>
    <t>Přechodné dopravní značení základní velikosti - omezení na trase. Doba nájmu 183 dní. Značky A10, E3a 2 ks, značka A15 3 ks, značky C4b 5 ks, B21a a B20a 10 ks.
(Počty dle "02 Situace dig. AutoCAD" a "03 Výčet dopravních značek dig. AutoCAD")</t>
  </si>
  <si>
    <t>183 * (2+2+3+5+10+10) = 5856,000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</si>
  <si>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</si>
  <si>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</si>
  <si>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</si>
  <si>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Přechodné dopravní značení do velikosti 100*150 cm - omezení na trase. Dodávka, montáž a přemístění dle průběhu prací, vše v režii zhotovitele. Značky IP22 3 ks.
(Počty dle "02 Situace dig. AutoCAD" a "03 Výčet dopravních značek dig. AutoCAD")</t>
  </si>
  <si>
    <t>914423</t>
  </si>
  <si>
    <t>DOPRAVNÍ ZNAČKY 100X150CM OCELOVÉ FÓLIE TŘ 1 - DEMONTÁŽ</t>
  </si>
  <si>
    <t>Přechodné dopravní značení do velikosti 100*150 cm - omezení na trase. Značky IP22 3 ks.
(Počty dle "02 Situace dig. AutoCAD" a "03 Výčet dopravních značek dig. AutoCAD")</t>
  </si>
  <si>
    <t>914429</t>
  </si>
  <si>
    <t>DOPRAV ZNAČ 100X150CM OCEL FÓLIE TŘ 1 - NÁJEMNÉ</t>
  </si>
  <si>
    <t>Přechodné dopravní značení do velikosti 100*150 cm - nájemné. Doba nájmu 183 dní. Značky IP22 3 ks.
(Počty dle "02 Situace dig. AutoCAD" a "03 Výčet dopravních značek dig. AutoCAD")</t>
  </si>
  <si>
    <t>183*6 = 1098,000 [A]</t>
  </si>
  <si>
    <t>914922</t>
  </si>
  <si>
    <t>SLOUPKY A STOJKY DZ Z OCEL TRUBEK DO PATKY MONTÁŽ S PŘESUNEM</t>
  </si>
  <si>
    <t>Přechodné sloupky a patky pro dopravní značení - omezení na trase. Dodávka, montáž a přemístění dle průběhu prací, vše v režii zhotovitele. Počet sloupků a patek 182 ks.
(Počty dle "02 Situace dig. AutoCAD" a "03 Výčet dopravních značek dig. AutoCAD")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</si>
  <si>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</si>
  <si>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914923</t>
  </si>
  <si>
    <t>SLOUPKY A STOJKY DZ Z OCEL TRUBEK DO PATKY DEMONTÁŽ</t>
  </si>
  <si>
    <t>Přechodné sloupky a patky pro dopravní značení - omezení na trase. Počet sloupků a patek 182 ks.
(Počty dle "02 Situace dig. AutoCAD" a "03 Výčet dopravních značek dig. AutoCAD")</t>
  </si>
  <si>
    <t>914929</t>
  </si>
  <si>
    <t>SLOUPKY A STOJKY DZ Z OCEL TRUBEK DO PATKY NÁJEMNÉ</t>
  </si>
  <si>
    <t>Přechodné patky pro dopravní značení - nájemné. Doba nájmu 183 dní. Počet sloupků a patek 182 ks.
(Počty dle "02 Situace dig. AutoCAD" a "03 Výčet dopravních značek dig. AutoCAD")</t>
  </si>
  <si>
    <t>182*183 = 33306,000 [A]</t>
  </si>
  <si>
    <t>položka zahrnuje sazbu za pronájem dopravních značek a zařízení. Počet měrných jednotek se určí jako součin počtu sloupků a počtu dní použití</t>
  </si>
  <si>
    <t>915321</t>
  </si>
  <si>
    <t>VODOR DOPRAV ZNAČ Z FÓLIE DOČAS ODSTRANITEL - DOD A POKLÁDKA</t>
  </si>
  <si>
    <t>Vodorovné dopravní značení V5 šířky 0.5 m a délky 2 m u přenosné semaforové soustavy v celkovém počtu 5 ks souprav (etapovitost během rekonstrukce). (Počty dle "02 Situace dig. AutoCAD" a "03 Výčet dopravních značek dig. AutoCAD")</t>
  </si>
  <si>
    <t>10 * (0.5 * 2) = 10,000 [A]</t>
  </si>
  <si>
    <t>položka zahrnuje:
- dodání a pokládku předepsané fólie
- zahrnuje předznačení</t>
  </si>
  <si>
    <t>915322</t>
  </si>
  <si>
    <t>VODOR DOPRAV ZNAČ Z FÓLIE DOČAS ODSTRANITEL - ODSTRANĚNÍ</t>
  </si>
  <si>
    <t>Vodorovné dopravní značení V5 šířky 0.5 m a délky 2 m u přenosné semaforové soustavy v celkovém počtu 10 ks (etapovitost během rekonstrukce). Odstranění.
(Počty dle "02 Situace dig. AutoCAD" a "03 Výčet dopravních značek dig. AutoCAD")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</si>
  <si>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</si>
  <si>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</si>
  <si>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</si>
  <si>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Přechodné dopravní značení - samostané světlo S7. Dodávka, montáž a přemístění dle průběhu prací, vše v režii zhotovitele. Počet 3 ks.
(Počty dle "02 Situace dig. AutoCAD" a "03 Výčet dopravních značek dig. AutoCAD")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</si>
  <si>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</si>
  <si>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</si>
  <si>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</si>
  <si>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Přechodné dopravní značení - samostané světlo S7. Počet 3 ks.
(Počty dle "02 Situace dig. AutoCAD" a "03 Výčet dopravních značek dig. AutoCAD")</t>
  </si>
  <si>
    <t>Položka zahrnuje odstranění, demontáž a odklizení zařízení s odvozem na předepsané místo</t>
  </si>
  <si>
    <t>916119</t>
  </si>
  <si>
    <t>DOPRAV SVĚTLO VÝSTRAŽ SAMOSTATNÉ - NÁJEMNÉ</t>
  </si>
  <si>
    <t>Přechodné dopravní značení - samostané světlo S7 - nájemné. Doba nájmu 183 dní. Počet 3 ks.
(Počty dle "02 Situace dig. AutoCAD" a "03 Výčet dopravních značek dig. AutoCAD")</t>
  </si>
  <si>
    <t>183*3 = 549,000 [A]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</si>
  <si>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</si>
  <si>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</si>
  <si>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</si>
  <si>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Přechodné dopravní značení - souprava 5 světel S7. Dodávka, montáž a přemístění dle průběhu prací, vše v režii zhotovitele. Počet sad 5 ks.
(Počty dle "02 Situace dig. AutoCAD" a "03 Výčet dopravních značek dig. AutoCAD")</t>
  </si>
  <si>
    <t>916133</t>
  </si>
  <si>
    <t>DOPRAV SVĚTLO VÝSTRAŽ SOUPRAVA 5KS - DEMONTÁŽ</t>
  </si>
  <si>
    <t>Přechodné dopravní značení - souprava 5 světel S7. Počet sad 5 ks.
(Počty dle "02 Situace dig. AutoCAD" a "03 Výčet dopravních značek dig. AutoCAD")</t>
  </si>
  <si>
    <t>916139</t>
  </si>
  <si>
    <t>DOPRAVNÍ SVĚTLO VÝSTRAŽNÉ SOUPRAVA 5 KUSŮ - NÁJEMNÉ</t>
  </si>
  <si>
    <t>Přechodné dopravní značení - souprava 5 světel S7 - nájemné. Doba nájmu 183 dní. Počet sad 5 ks.
(Počty dle "02 Situace dig. AutoCAD" a "03 Výčet dopravních značek dig. AutoCAD")</t>
  </si>
  <si>
    <t>183*5 = 915,000 [A]</t>
  </si>
  <si>
    <t>916152</t>
  </si>
  <si>
    <t>SEMAFOROVÁ PŘENOSNÁ SOUPRAVA - MONTÁŽ S PŘESUNEM</t>
  </si>
  <si>
    <t>Přechodné dopravní značení - omezení na trase. Dodávka, montáž a přemístění dle průběhu prací, vše v režii zhotovitele. Počet souprav 5 ks.
(Počty dle "02 Situace dig. AutoCAD" a "03 Výčet dopravních značek dig. AutoCAD")</t>
  </si>
  <si>
    <t>916153</t>
  </si>
  <si>
    <t>SEMAFOROVÁ PŘENOSNÁ SOUPRAVA - DEMONTÁŽ</t>
  </si>
  <si>
    <t>Přechodné dopravní značení - omezení na trase. Počet souprav 5 ks.
(Počty dle "02 Situace dig. AutoCAD" a "03 Výčet dopravních značek dig. AutoCAD")</t>
  </si>
  <si>
    <t>916159</t>
  </si>
  <si>
    <t>SEMAFOROVÁ PŘENOSNÁ SOUPRAVA - NÁJEMNÉ</t>
  </si>
  <si>
    <t>Přechodné dopravní značení - omezení na trase - nájemné. Doba nájmu 183 dní. Počet souprav 5 ks
(Počty dle "02 Situace dig. AutoCAD" a "03 Výčet dopravních značek dig. AutoCAD")</t>
  </si>
  <si>
    <t>916312</t>
  </si>
  <si>
    <t>DOPRAVNÍ ZÁBRANY Z2 S FÓLIÍ TŘ 1 - MONTÁŽ S PŘESUNEM</t>
  </si>
  <si>
    <t>Přechodné dopravní značení základní velikosti - omezení na trase. Dodávka, montáž a přemístění dle průběhu prací, vše v režii zhotovitele. Značka Z4a 5 ks.
(Počty dle "02 Situace dig. AutoCAD" a "03 Výčet dopravních značek dig. AutoCAD")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</si>
  <si>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</si>
  <si>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</si>
  <si>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</si>
  <si>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Přechodné dopravní značení základní velikosti - omezení na trase. Značka Z4a 5 ks.
(Počty dle "02 Situace dig. AutoCAD" a "03 Výčet dopravních značek dig. AutoCAD")</t>
  </si>
  <si>
    <t>916319</t>
  </si>
  <si>
    <t>DOPRAVNÍ ZÁBRANY Z2 - NÁJEMNÉ</t>
  </si>
  <si>
    <t>Přechodné dopravní značení základní velikosti - omezení na trase. Doba nájmu 183 dní. Značka Z4a 5 ks.
(Počty dle "02 Situace dig. AutoCAD" a "03 Výčet dopravních značek dig. AutoCAD")</t>
  </si>
  <si>
    <t>183 * 5 = 915,000 [A]</t>
  </si>
  <si>
    <t>916352</t>
  </si>
  <si>
    <t>SMĚROVACÍ DESKY Z4 OBOUSTR S FÓLIÍ TŘ 1 - MONTÁŽ S PŘESUNEM</t>
  </si>
  <si>
    <t>Přechodné dopravní značení základní velikosti - omezení na trase. Dodávka, montáž a přemístění dle průběhu prací, vše v režii zhotovitele. Značka Z4a 140 ks.
(Počty dle "02 Situace dig. AutoCAD" a "03 Výčet dopravních značek dig. AutoCAD")</t>
  </si>
  <si>
    <t>916353</t>
  </si>
  <si>
    <t>SMĚROVACÍ DESKY Z4 OBOUSTR S FÓLIÍ TŘ 1 - DEMONTÁŽ</t>
  </si>
  <si>
    <t>Přechodné dopravní značení základní velikosti - omezení na trase. Značka Z4a 140 ks.
(Počty dle "02 Situace dig. AutoCAD" a "03 Výčet dopravních značek dig. AutoCAD")</t>
  </si>
  <si>
    <t>916359</t>
  </si>
  <si>
    <t>SMĚROVACÍ DESKY Z4 OBOUSTR S FÓLIÍ TŘ 1 - NÁJEMNÉ</t>
  </si>
  <si>
    <t>Přechodné dopravní značení základní velikosti - omezení na trase. Doba nájmu 183 dní. Značka Z4a 140 ks.
(Počty dle "02 Situace dig. AutoCAD" a "03 Výčet dopravních značek dig. AutoCAD")</t>
  </si>
  <si>
    <t>183*140 = 25620,000 [A]</t>
  </si>
  <si>
    <t>916712</t>
  </si>
  <si>
    <t>UPEVŇOVACÍ KONSTR - PODKLADNÍ DESKA POD 28KG - MONTÁŽ S PŘESUNEM</t>
  </si>
  <si>
    <t>Přechodné patky pro dopravní značení - omezení na trase. Dodávka, montáž a přemístění dle průběhu prací, vše v režii zhotovitele. Počet sloupků a patek 182 ks.
(Počty dle "02 Situace dig. AutoCAD" a "03 Výčet dopravních značek dig. AutoCAD")</t>
  </si>
  <si>
    <t>916713</t>
  </si>
  <si>
    <t>UPEVŇOVACÍ KONSTR - PODKLADNÍ DESKA POD 28KG - DEMONTÁŽ</t>
  </si>
  <si>
    <t>Přechodné patky pro dopravní značení - omezení na trase. Počet sloupků a patek 182 ks.
(Počty dle "02 Situace dig. AutoCAD" a "03 Výčet dopravních značek dig. AutoCAD")</t>
  </si>
  <si>
    <t>916719</t>
  </si>
  <si>
    <t>UPEVŇOVACÍ KONSTR - PODKLAD DESKA POD 28KG - NÁJEMNÉ</t>
  </si>
  <si>
    <t>183*182 = 33306,000 [A]</t>
  </si>
  <si>
    <t>SO 201.1</t>
  </si>
  <si>
    <t>SO 201</t>
  </si>
  <si>
    <t>Most ev.č. 380-016</t>
  </si>
  <si>
    <t>Most ev.č. 380-016 - hlavní část</t>
  </si>
  <si>
    <t>Rd</t>
  </si>
  <si>
    <t>Odstranění železobetonových říms a železobetonové spádové desky - poplatek za skládku. Hustota materiálu 2.5 t/m^3. Položka 966168, 966168a, 966168b.</t>
  </si>
  <si>
    <t>2.5 * (34,2+10,225+14,040) = 146,163 [A]</t>
  </si>
  <si>
    <t>Kácení stromů v místech propustků - km 2,975 a 3,755 - odvoz a likvidace v režii zhotovitele.</t>
  </si>
  <si>
    <t>Odstranění podkladních vrstev před/za mostem tl. 0.42 m (na vzdálenost 5,75 m).
(Rozměry a plochy dle "02 Přehledný výkres - stávající stav dig. AutoCAD")</t>
  </si>
  <si>
    <t>0.42 * (35.36 + 35.03) = 29,564 [A]</t>
  </si>
  <si>
    <t>113534</t>
  </si>
  <si>
    <t>ODSTRANĚNÍ CHODNÍKOVÝCH KAMENNÝCH OBRUBNÍKŮ, ODVOZ DO 5KM</t>
  </si>
  <si>
    <t>Odstranění kamenných obrubníků u říms.
(Rozměry a plochy dle "02 Přehledný výkres - stávající stav dig. AutoCAD")</t>
  </si>
  <si>
    <t>12,6+11 = 23,600 [A]</t>
  </si>
  <si>
    <t>11353B</t>
  </si>
  <si>
    <t>ODSTRANĚNÍ CHODNÍKOVÝCH KAMENNÝCH OBRUBNÍKŮ - DOPRAVA</t>
  </si>
  <si>
    <t>tkm</t>
  </si>
  <si>
    <t>15*2,6*23,6*0,03 = 27,612 [A]</t>
  </si>
  <si>
    <t>Položka zahrnuje samostatnou dopravu suti a vybouraných hmot. Množství se určí jako součin hmotnosti [t] a požadované vzdálenosti [km].</t>
  </si>
  <si>
    <t>Odstranění asfaltových vrstev před/za mostem (na vzdálenost 5,75 m) průměrné tl. 0.24. Odvozná vzdálenost a likvidace v režii zhotovitele.
(Rozměry a plochy dle "02 Přehledný výkres - stávající stav dig. AutoCAD")
S podmínkou prokázání recyklovatelnosti odpadu.</t>
  </si>
  <si>
    <t>0.24 * 2 * (5,75*7,8) = 21,528 [A]</t>
  </si>
  <si>
    <t>Odstranění asfaltu na mostě průměrné tl. 0.23 m. Odvozná vzdálenost a likvidace v režii zhotovitele.
(Rozměry a plochy dle "02 Přehledný výkres - stávající stav dig. AutoCAD")
S podmínkou prokázání recyklovatelnosti odpadu.</t>
  </si>
  <si>
    <t>0.23 * 77.24 = 17,765 [A]</t>
  </si>
  <si>
    <t>Položka zahrnuje veškerou manipulaci s vybouranou sutí a s vybouranými hmotami vč. uložení na skládku. Nezahrnuje poplatek za skládku,</t>
  </si>
  <si>
    <t>11511</t>
  </si>
  <si>
    <t>ČERPÁNÍ VODY DO 500 L/MIN</t>
  </si>
  <si>
    <t>HOD</t>
  </si>
  <si>
    <t>Čerpání vody ze stavební jámy během stavby mostu.</t>
  </si>
  <si>
    <t>Položka čerpání vody na povrchu zahrnuje i potrubí, pohotovost záložní čerpací soupravy a zřízení čerpací jímky. Součástí položky je také následná demontáž a likvidace těchto zařízení</t>
  </si>
  <si>
    <t>11528</t>
  </si>
  <si>
    <t>PŘEV VOD NA POVRCHU POTR DN DO 1600MM NEBO ŽLAB R.O. DO 5,0M</t>
  </si>
  <si>
    <t>Zatrubnění potoka - plastová trubka DN 1200 - včetně zřízení, nájmu, údržby a úprav během provozu.</t>
  </si>
  <si>
    <t>Položka převedení vody na povrchu zahrnuje zřízení, udržování a odstranění příslušného zařízení. Převedení vody se uvádí buď průměrem potrubí (DN) nebo délkou rozvinutého obvodu žlabu (r.o.).</t>
  </si>
  <si>
    <t>Odkopávky okolo opěr a křídel.
Plochy a délky dle "02 Přehledný výkres - stávající stav dig. AutoCAD")</t>
  </si>
  <si>
    <t>3.63 * 10.4 + 3.4 * 10.4 = 73,112 [A]</t>
  </si>
  <si>
    <t>Uložení odkopané zeminy - položka 122738a.
Kubatura viz tato položka.</t>
  </si>
  <si>
    <t>21331</t>
  </si>
  <si>
    <t>DRENÁŽNÍ VRSTVY Z BETONU MEZEROVITÉHO (DRENÁŽNÍHO)</t>
  </si>
  <si>
    <t>Ochranný obsyp drenáže z drenážního betonu, rozměry 0.4 x 0.4 m .
(Rozměry dle "02 Přehledný výkres - stávající stav dig. AutoCAD", "03 Půdorys - projektovaný stav dig. AutoCAD" a "04 Podélný řez - projektovaný stav dig. AutoCAD")</t>
  </si>
  <si>
    <t>2 * 8.4 * (0.4 * 0.4) = 2,688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</si>
  <si>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</si>
  <si>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</si>
  <si>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</si>
  <si>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plastbeton (těžené kamenivo 4/8) dle TKP 18.
(Délka a plocha dle "02 Přehledný výkres - stávající stav dig. AutoCAD", "03 Půdorys - projektovaný stav dig. AutoCAD" a "04 Podélný řez - projektovaný stav dig. AutoCAD")</t>
  </si>
  <si>
    <t>8.6 * 0.2 * 0.035 = 0,060 [A]</t>
  </si>
  <si>
    <t>285392</t>
  </si>
  <si>
    <t>DODATEČNÉ KOTVENÍ VLEPENÍM BETONÁŘSKÉ VÝZTUŽE D DO 16MM DO VRTŮ</t>
  </si>
  <si>
    <t>Kotvení výztuže - křídla. Provední vrtu a zalepení výztuže. Průměr vrtu fí 18, délka kotvení 500 mm. Vrtání s minimálním přesahem. Vlepení na chemické kotvy.</t>
  </si>
  <si>
    <t>2 * (2 * 5 + 4 * 4) = 52,000 [A]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</si>
  <si>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</si>
  <si>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Kotvení výztuže - opěry. Provední vrtu a zalepení výztuže. Průměr vrtu fí 18, délka kotvení 500 mm. Vrtání s minimálním přesahem. Vlepení na chemické kotvy.</t>
  </si>
  <si>
    <t>2 * (2 * 16) = 64,000 [A]</t>
  </si>
  <si>
    <t>Kotvení výztuže - NK. Provední vrtu a zalepení výztuže. Průměr vrtu fí 18, délka kotvení 250 mm. Vrtání s minimálním přesahem. Vlepení na chemické kotvy.</t>
  </si>
  <si>
    <t xml:space="preserve">13 *  (2 * 9) = 234,000 [A]</t>
  </si>
  <si>
    <t>Geotextilie - Ochrana izolace (asfaltové pásy) na betonové části opěr ve styku se zeminou uvnitř opěr, křídel a přechodového klínu. Min 600g/m^2.
(Plocha dle "03 Půdorys - projektovaný stav dig. AutoCAD", "04 Podélný řez - projektovaný stav dig. AutoCAD" a
 "05 Příčný řez - projektovaný stav dig. AutoCAD")</t>
  </si>
  <si>
    <t>2 * 26.6 + 2 * (3 * 9) = 107,200 [A]</t>
  </si>
  <si>
    <t>289972</t>
  </si>
  <si>
    <t>OPLÁŠTĚNÍ (ZPEVNĚNÍ) Z GEOMŘÍŽOVIN</t>
  </si>
  <si>
    <t>Těsnící fólie - geomebrána s pevností min 20 kN/m a s protažením min 20% (v obou směrech), fólie PVC, tloušťka 1,5 mm, (včetně nákupu a dovozu).
(Šířka a plochy dle "02 Přehledný výkres - stávající stav dig. AutoCAD", "03 Půdorys - projektovaný stav dig. AutoCAD" a "04 Podélný řez - projektovaný stav dig. AutoCAD")</t>
  </si>
  <si>
    <t>7 * (1.07 + 1.02) = 14,630 [A]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</si>
  <si>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</t>
  </si>
  <si>
    <t>Plošná geosyntetická drenáž na rubu opěry, tl. min. 6mm. Odvodnění rubu opěry.
(Plocha dle "03 Půdorys - projektovaný stav dig. AutoCAD", "04 Podélný řez - projektovaný stav dig. AutoCAD" a
 "05 Příčný řez - projektovaný stav dig. AutoCAD")</t>
  </si>
  <si>
    <t>2 * 9.1 = 18,200 [A]</t>
  </si>
  <si>
    <t>96815</t>
  </si>
  <si>
    <t>VYSEKÁNÍ OTVORŮ, KAPES, RÝH V ŽELEZOBETONOVÉ KONSTRUKCI</t>
  </si>
  <si>
    <t>Vyvrtání otvoru pro prostup potrubí odvodňovače přes ŽB desku. Průměr vrtu 220 mm, délka 0,5 m.
Odvoz a likvidace vzniklého odpadu v režii zhotovitele.</t>
  </si>
  <si>
    <t>(2*0,5)*3,14*0,11*0,11 = 0,038 [A]</t>
  </si>
  <si>
    <t>- položka zahrnuje veškerou manipulaci s vybouranou sutí a hmotami včetně uložení.
- položka zahrnuje veškeré další práce plynoucí z technologického předpisu a z platných předpisů</t>
  </si>
  <si>
    <t xml:space="preserve">Vyvrtání otvoru pro prostup odvodnění rubu opěr přes opěru. Průměr vrtu 220 mm,  délka 1,0  m. 
Včetně odvozu a likvidace vzniklého odpadu v režii zhotovitele.</t>
  </si>
  <si>
    <t>(2*1,0)*3,14*0,11*0,11 = 0,076 [A]</t>
  </si>
  <si>
    <t>Kotvy říms na mostě á 1 m, 23 ks po 6 kg. Včetně PKO - zinkování ponorem, 0,08 mm. Chemické kotvy M24, hloubka vývrtu 165 mm, průměr vývrtu 28 mm.</t>
  </si>
  <si>
    <t>23 * 6 = 138,000 [A]</t>
  </si>
  <si>
    <t>Železobetonové římsy, beton C30/37 XF4,XD3. Hlazený povrch. Včetně vložení pěnového polystyrenu. 
(Plocha a délky dle "03 Půdorys - projektovaný stav dig. AutoCAD" a
 "05 Příčný řez - projektovaný stav dig. AutoCAD")</t>
  </si>
  <si>
    <t>0.4 * (11 + 12.4) = 9,360 [A]</t>
  </si>
  <si>
    <t>Výztuž ŽB říms - B500B (10505 R) 0.15 t/m^3. Položka 317325. Dilatační tělíska betonové.</t>
  </si>
  <si>
    <t>0.15 * 9.36 = 1,404 [A]</t>
  </si>
  <si>
    <t xml:space="preserve">Železobetonové opěry a křídla včetně bednění, beton C30/37 XF3,XD1. Včetně osazení pěnového polystyrenu mez NK a závěrnou teď.
(Šířka, plochy/tloušťka a plochy dle "03 Půdorys - projektovaný stav dig. AutoCAD" a  "05 Příčný řez - projektovaný stav dig. AutoCAD")</t>
  </si>
  <si>
    <t>Pravá křídla 2.38 * (1.03 + 1.39) = 5,760 [A]_x000d_
 Levá křídla 1.68 * (1.03 + 1.39) = 4,066 [B]_x000d_
 Opěry 2 * (7 * 0.45) = 6,300 [C]_x000d_
 a+b+c = 16,125 [D]</t>
  </si>
  <si>
    <t>333365</t>
  </si>
  <si>
    <t>VÝZTUŽ MOSTNÍCH OPĚR A KŘÍDEL Z OCELI 10505, B500B</t>
  </si>
  <si>
    <t>Výztuž ŽB opěr a křídel - B500B (10505 R) 0.20 t/m^3. Včetně přesahu na betonáž po polovinách.</t>
  </si>
  <si>
    <t>0.2 * 16.126 = 3,225 [A]</t>
  </si>
  <si>
    <t>420324</t>
  </si>
  <si>
    <t>PRECHODOVÉ DESKY MOSTNÍCH OPER ZE ŽELEZOBETONU C25/30</t>
  </si>
  <si>
    <t>Přechodové desky, beton C25/30 XF1
(Plocha a šířka dle "03 Půdorys - projektovaný stav dig. AutoCAD" a
 "04 Podélný řez - projektovaný stav dig. AutoCAD")</t>
  </si>
  <si>
    <t>2 * (0.25 * 21) = 10,500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</si>
  <si>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</si>
  <si>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420365</t>
  </si>
  <si>
    <t>VÝZTUŽ PRECHODOVÝCH DESEK MOSTNÍCH OPER Z OCELI 10505, B500B</t>
  </si>
  <si>
    <t>Výztuž přechodové desky - B500B (10505 R) 250 t/m^3. Položka 451324.</t>
  </si>
  <si>
    <t>0.25 * 10.5 = 2,625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</si>
  <si>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</si>
  <si>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421325</t>
  </si>
  <si>
    <t>MOSTNÍ NOSNÉ DESKOVÉ KONSTRUKCE ZE ŽELEZOBETONU C30/37</t>
  </si>
  <si>
    <t>Betonová spřažená spádová deska, beton C30/37 XF4,XD3.
(Rozměry dle "03 Půdorys - projektovaný stav dig. AutoCAD" a
 "05 Příčný řez - projektovaný stav dig. AutoCAD")</t>
  </si>
  <si>
    <t>0.53 * (10.18 * 7.6) = 41,005 [A]</t>
  </si>
  <si>
    <t>421365</t>
  </si>
  <si>
    <t>VÝZTUŽ MOSTNÍ DESKOVÉ KONSTRUKCE Z OCELI 10505, B500B</t>
  </si>
  <si>
    <t>Výztuž spádové desky - B500B (10505 R) 0.18 t/m^3. Položka 421325. Včetně přesahu na betonáž po polovinách.</t>
  </si>
  <si>
    <t>0.18 * 41.005 = 7,381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</si>
  <si>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</si>
  <si>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42838</t>
  </si>
  <si>
    <t>KLOUB ZE ŽELEZOBETONU VČET VÝZTUŽE</t>
  </si>
  <si>
    <t>Vyhotovení kyvného uložení přechodových desek včetně vyplnění spar pomocí XPS.</t>
  </si>
  <si>
    <t>2*7 = 14,000 [A]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</si>
  <si>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</si>
  <si>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Podkladní beton pod drenáž, beton C12/15.
(Plochy a rozměry dle "03 Půdorys - projektovaný stav dig. AutoCAD" a
 "04 Podélný řez - projektovaný stav dig. AutoCAD")</t>
  </si>
  <si>
    <t>2 * (0.25 * 8.4) = 4,200 [A]</t>
  </si>
  <si>
    <t>Přechodové klíny na pravé/levé straně přechodové desky u obou opěr, beton C25/30 XF1. 
(Plocha a šířka dle "03 Půdorys - projektovaný stav dig. AutoCAD" a
 "04 Podélný řez - projektovaný stav dig. AutoCAD")</t>
  </si>
  <si>
    <t>2 * (0.25 * (1.1 + 1.8)) = 1,450 [A]</t>
  </si>
  <si>
    <t>Podkladní beton pod kamennou dlažbu vedle křídel a pod přechodové desky tl. 0.1 m, beton C25/30 XF4. Včetně napojení na skluzy z tvárnic.
(Tloušťka a plocha dle "02 Přehledný výkres - stávající stav dig. AutoCAD", "03 Půdorys - projektovaný stav dig. AutoCAD" a "04 Podélný řez - projektovaný stav dig. AutoCAD")</t>
  </si>
  <si>
    <t>okolo křídel 0.1 * ( 2 * (4.9296 + 7.92)) = 2,570 [A]_x000d_
 Skluzy z mostu 2*(0,1*0,6*5) = 0,600 [B]_x000d_
 a+b = 3,170 [C]</t>
  </si>
  <si>
    <t>Podkladní beton pod obslužné schodiště tl. 0.1 m, beton C25/30 XF4.
(Tloušťka a plocha dle "02 Přehledný výkres - stávající stav dig. AutoCAD", "03 Půdorys - projektovaný stav dig. AutoCAD" a "04 Podélný řez - projektovaný stav dig. AutoCAD")</t>
  </si>
  <si>
    <t>2 * (0.1 * 10.356) = 2,071 [A]</t>
  </si>
  <si>
    <t>45157</t>
  </si>
  <si>
    <t>PODKLADNÍ A VÝPLNOVÉ VRSTVY Z KAMENIVA TEŽENÉHO</t>
  </si>
  <si>
    <t>Ochranná vrstva okolo těsnící fólie Špa 0-16 tl. 0.3 m, (včetně nákupu a dovozu).
(Šířka a plochy dle "02 Přehledný výkres - stávající stav dig. AutoCAD", "03 Půdorys - projektovaný stav dig. AutoCAD" a "04 Podélný řez - projektovaný stav dig. AutoCAD")</t>
  </si>
  <si>
    <t>8.4 * (0.4 + 0.387) = 6,611 [A]</t>
  </si>
  <si>
    <t>458523</t>
  </si>
  <si>
    <t>VÝPLN ZA OPERAMI A ZDMI Z KAMENIVA DRCENÉHO, INDEX ZHUTNENÍ ID DO 0,9</t>
  </si>
  <si>
    <t>Štěrkodrť 0/32 pod kamennou dlažbu vedle křídel a přechodové klíny tl. 0.1 m (včetně nákupu a dovozu)
(Tloušťka a plocha dle "02 Přehledný výkres - stávající stav dig. AutoCAD", "03 Půdorys - projektovaný stav dig. AutoCAD" a "04 Podélný řez - projektovaný stav dig. AutoCAD")</t>
  </si>
  <si>
    <t>okolo křídel 0.2 * (2 * (4.9296 + 7.92)) = 5,140 [A]_x000d_
 Skluzy z mostu 2*(0,2*0,6*5) = 1,200 [B]_x000d_
 a+b = 6,340 [C]</t>
  </si>
  <si>
    <t>Štěrkodrť 0/32 pod obslužné schodiště tl. 0.1 m (včetně nákupu a dovozu)
(Tloušťka a plocha dle "02 Přehledný výkres - stávající stav dig. AutoCAD", "03 Půdorys - projektovaný stav dig. AutoCAD" a "04 Podélný řez - projektovaný stav dig. AutoCAD")</t>
  </si>
  <si>
    <t>458573</t>
  </si>
  <si>
    <t>VÝPLŇ ZA OPĚRAMI A ZDMI Z KAMENIVA TĚŽENÉHO, INDEX ZHUTNĚNÍ ID DO 0,9</t>
  </si>
  <si>
    <t>Podkladní přechodový klín a ochranný zásyp za opěrou z ŠDa 0/32 hutněný na ID 0,9 (včetně nákupu a dovozu). Včetně drobných dosypů vně křídel.
(Plochy a šířky dle "02 Přehledný výkres - stávající stav dig. AutoCAD", "03 Půdorys - projektovaný stav dig. AutoCAD" a "04 Podélný řez - projektovaný stav dig. AutoCAD")</t>
  </si>
  <si>
    <t>(3.63 * 10) + (3.4 * 10)+4*1 = 74,300 [A]</t>
  </si>
  <si>
    <t>Kamenná dlažba včetně spárování vedle křídel a přechodové klíny tl. 0.2 m (včetně nákupu a dovozu)
(Tloušťka a plocha dle "02 Přehledný výkres - stávající stav dig. AutoCAD", "03 Půdorys - projektovaný stav dig. AutoCAD" a "04 Podélný řez - projektovaný stav dig. AutoCAD")</t>
  </si>
  <si>
    <t>Stupně revizních schodišť u opěr v celkovém počtu 18 ks, z dlažby lomového kamene do betonového lože.
(Rozměry dle "02 Přehledný výkres - stávající stav dig. AutoCAD", "03 Půdorys - projektovaný stav dig. AutoCAD" a "04 Podélný řez - projektovaný stav dig. AutoCAD")</t>
  </si>
  <si>
    <t>18 * (0.75 * 0.27 * 0.15) = 0,547 [A]</t>
  </si>
  <si>
    <t>Štěrkodrť pro podkladní vrstvy vozovky ŠDA 0/63 tl. 0.15 m.
(Plochy dle "02 Přehledný výkres - stávající stav dig. AutoCAD" a
"04 Podélný řez - projektovaný stav dig. AutoCAD")</t>
  </si>
  <si>
    <t>77,71+92,53 = 170,240 [A]</t>
  </si>
  <si>
    <t>Štěrkodrť pro podkladní vrstvy vozovky ŠDA 0/32 tl. 0.15 m.
(Plochy dle "02 Přehledný výkres - stávající stav dig. AutoCAD" a
"04 Podélný řez - projektovaný stav dig. AutoCAD")</t>
  </si>
  <si>
    <t>48.61+60,60 = 109,210 [A]</t>
  </si>
  <si>
    <t>Spojovací postřik na předmostích 1,00 kg/m^2 PI-E.
(Plochy dle "02 Přehledný výkres - stávající stav dig. AutoCAD" a
"04 Podélný řez - projektovaný stav dig. AutoCAD")</t>
  </si>
  <si>
    <t>51,53+63,81 = 115,340 [A]</t>
  </si>
  <si>
    <t>Spojovací postřik na mostě 0,3 t/m^2 PS-E.
(Rozměry dle "02 Přehledný výkres - stávající stav dig. AutoCAD", "03 Půdorys - projektovaný stav dig. AutoCAD" a "04 Podélný řez - projektovaný stav dig. AutoCAD")</t>
  </si>
  <si>
    <t>2*8.6 * 8.98 = 154,456 [A]</t>
  </si>
  <si>
    <t>Spojovací postřik vozovky - předpolí 0,50 kg/m^2 PS-E.
(Plochy dle "02 Přehledný výkres - stávající stav dig. AutoCAD" a
"04 Podélný řez - projektovaný stav dig. AutoCAD")</t>
  </si>
  <si>
    <t>Spojovací postřik vozovky - předpolí 0,30 kg/m^2 PS-E.
(Plochy dle "02 Přehledný výkres - stávající stav dig. AutoCAD" a
"04 Podélný řez - projektovaný stav dig. AutoCAD")</t>
  </si>
  <si>
    <t>46.48+58,24 = 104,720 [A]</t>
  </si>
  <si>
    <t xml:space="preserve">Asfaltový beton pro obrusnou vrstvu ACO 11+  tl. 0.04 m - na mostě.
(Rozměry dle "02 Přehledný výkres - stávající stav dig. AutoCAD", "03 Půdorys - projektovaný stav dig. AutoCAD" a "04 Podélný řez - projektovaný stav dig. AutoCAD")</t>
  </si>
  <si>
    <t>8.6 * 8.98 = 77,228 [A]</t>
  </si>
  <si>
    <t xml:space="preserve">Asfaltový beton pro obrusnou vrstvu ACO 11+  tl. 0.04 m - mostní předpolí.
(Plochy dle "02 Přehledný výkres - stávající stav dig. AutoCAD" a
"04 Podélný řez - projektovaný stav dig. AutoCAD")</t>
  </si>
  <si>
    <t>45.08+56,70 = 101,780 [A]</t>
  </si>
  <si>
    <t>Asfaltový beton pro ložní vrstvy vozovky ACL 16+ tl. 0.06 m - mostní předpolí.
(Plochy dle "02 Přehledný výkres - stávající stav dig. AutoCAD" a
"04 Podélný řez - projektovaný stav dig. AutoCAD")</t>
  </si>
  <si>
    <t>Asfaltový beton pro ložní vrstvy na mostě ACL 16+ tl. 0.06 m - most
(Rozměry dle "02 Přehledný výkres - stávající stav dig. AutoCAD", "03 Půdorys - projektovaný stav dig. AutoCAD" a "04 Podélný řez - projektovaný stav dig. AutoCAD")</t>
  </si>
  <si>
    <t>Asfaltový beton pro podkladní vrstvy vozovky ACP 22+ tl. 0.09 m - mostní předpolí.
(Plochy dle "02 Přehledný výkres - stávající stav dig. AutoCAD" a
"04 Podélný řez - projektovaný stav dig. AutoCAD")</t>
  </si>
  <si>
    <t>575C43</t>
  </si>
  <si>
    <t>LITÝ ASFALT MA IV (OCHRANA MOSTNÍ IZOLACE) 11 TL. 35MM</t>
  </si>
  <si>
    <t>Litý asfalt MA 11 IV, podkladní vrstva vozovky na mostě tl. 0.035 m - most.
(Rozměry dle "02 Přehledný výkres - stávající stav dig. AutoCAD", "03 Půdorys - projektovaný stav dig. AutoCAD" a "04 Podélný řez - projektovaný stav dig. AutoCAD")</t>
  </si>
  <si>
    <t>Celoplošná sanace NK - reprofilace povrchu sanační maltou celého podhledu a boků nosné konstrukce.
(Rozměry dle "02 Půdorys dig. AutoCAD", 
"03 Podélný řez dig. AutoCAD" a
 "04 Příčný řez dig. AutoCAD")</t>
  </si>
  <si>
    <t>Celoplošná sanace - reprofilace povrchu sanační maltou opěr a křídel na výšku 500-1500 mm pod úložný práh po celém obvodu opěry.
(Rozměry dle "02 Půdorys dig. AutoCAD", 
"03 Podélný řez dig. AutoCAD" a
 "04 Příčný řez dig. AutoCAD")</t>
  </si>
  <si>
    <t>2*(2,4+9+1,8)*1,0 = 26,400 [A]</t>
  </si>
  <si>
    <t>626122</t>
  </si>
  <si>
    <t>REPROFILACE PODHLEDŮ, SVISLÝCH PLOCH SANAČNÍ MALTOU DVOUVRST TL 50MM</t>
  </si>
  <si>
    <t>Celoplošná sanace - reprofilace povrchu sanační maltou opěr a křídel na výšku 500 mm pod úložný práh po celém obvodu opěry.
(Rozměry dle "02 Půdorys dig. AutoCAD", 
"03 Podélný řez dig. AutoCAD" a
 "04 Příčný řez dig. AutoCAD")</t>
  </si>
  <si>
    <t>2*(2,4+9+1,8)*0,5 = 13,200 [A]</t>
  </si>
  <si>
    <t>62641</t>
  </si>
  <si>
    <t>SJEDNOCUJÍCÍ STĚRKA JEMNOU MALTOU TL CCA 2MM</t>
  </si>
  <si>
    <t>Celoplošná sanace - sjendocující stěrka jemnou maltou opěr a křídel na výšku 500 mm pod úložný práh po celém obvodu opěry.
(Rozměry dle "02 Půdorys dig. AutoCAD", 
"03 Podélný řez dig. AutoCAD" a
 "04 Příčný řez dig. AutoCAD")</t>
  </si>
  <si>
    <t>62652</t>
  </si>
  <si>
    <t>OCHRANA VÝZTUŽE PŘI NEDOSTATEČNÉM KRYTÍ</t>
  </si>
  <si>
    <t>Pasivační nátěr vyztuže vystupující po otryskání povrchu.</t>
  </si>
  <si>
    <t>položka zahrnuje:
dodávku veškerého materiálu potřebného pro předepsanou úpravu v předepsané kvalitě
položení vrstvy v předepsané tloušťce
potřebná lešení a podpěrné konstrukce</t>
  </si>
  <si>
    <t>Ochranný nátěr 1xNp, 2xNa na betonové části opěr a křídel ve styku se zeminou vně opěr a křídel (u křídel s obou stran)
(Plocha dle "03 Půdorys - projektovaný stav dig. AutoCAD", "04 Podélný řez - projektovaný stav dig. AutoCAD" a
 "05 Příčný řez - projektovaný stav dig. AutoCAD")</t>
  </si>
  <si>
    <t>2 * 55.2 = 110,400 [A]</t>
  </si>
  <si>
    <t>Izolace betonové části opěr ve styku se zeminou uvnitř opěr a křídel a izolace přechodového desky.
(Plocha dle "03 Půdorys - projektovaný stav dig. AutoCAD", "04 Podélný řez - projektovaný stav dig. AutoCAD" a
 "05 Příčný řez - projektovaný stav dig. AutoCAD")</t>
  </si>
  <si>
    <t>711452</t>
  </si>
  <si>
    <t>IZOLACE MOSTOVEK POD VOZOVKOU ASFALTOVÝMI PÁSY S PEČETÍCÍ VRSTVOU</t>
  </si>
  <si>
    <t>Pásová izolace s pečetící vrstvou tl. 10 mm. Pod vozovkou a římsami na mostě. Podrobná specifikace viz TZ.
(Rozměry dle "02 Přehledný výkres - stávající stav dig. AutoCAD", "03 Půdorys - projektovaný stav dig. AutoCAD" a "04 Podélný řez - projektovaný stav dig. AutoCAD")</t>
  </si>
  <si>
    <t>10.6 * 10.3 = 109,180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</si>
  <si>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</si>
  <si>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</t>
  </si>
  <si>
    <t>OCHRANA IZOLACE NA POVRCHU</t>
  </si>
  <si>
    <t>Ochrana izolace - asfaltový pás s hliníkovou vložkou celoplošně lepený do nátěru za horka. Pod římsami na mostě.
(Rozměry dle "02 Přehledný výkres - stávající stav dig. AutoCAD", "03 Půdorys - projektovaný stav dig. AutoCAD" a "04 Podélný řez - projektovaný stav dig. AutoCAD")</t>
  </si>
  <si>
    <t>0.6 * (11 + 12.4) = 14,040 [A]</t>
  </si>
  <si>
    <t xml:space="preserve">položka zahrnuje:
- dodání  předepsaného ochranného materiálu
- zřízení ochrany izolace</t>
  </si>
  <si>
    <t>78382</t>
  </si>
  <si>
    <t>NÁTĚRY BETON KONSTR TYP S2 (OS-B)</t>
  </si>
  <si>
    <t>Uzavírací a sjednocující nátěr sanovaných ploch a nových částí.
(Rozměry dle "02 Půdorys dig. AutoCAD", 
"03 Podélný řez dig. AutoCAD",
 "04 Příčný řez dig. AutoCAD" a 
položky 938544)</t>
  </si>
  <si>
    <t>Nové části křídel 2*(0,5+0,6)*(1,7+2,4) = 9,020 [A]_x000d_
 Nové části NK 2*0,5*6,6 = 6,600 [B]_x000d_
 Sanované části NK, opěr a křídel105,84 = 105,840 [C]_x000d_
 a+b+c = 121,460 [E]</t>
  </si>
  <si>
    <t>Ochranné nátěry říms - nátěr proti soli a uzavírací nátěr.
(Obvod a délka/plocha dle "02 Přehledný výkres - stávající stav dig. AutoCAD",
"03 Půdorys - projektovaný stav dig. AutoCAD" a
"04 Podélný řez - projektovaný stav dig. AutoCAD")</t>
  </si>
  <si>
    <t>2,3*(11+12,4) = 53,820 [A]</t>
  </si>
  <si>
    <t>87533</t>
  </si>
  <si>
    <t>POTRUBÍ DREN Z TRUB PLAST DN DO 150MM</t>
  </si>
  <si>
    <t>Drenáž za opěrami PVC DN 150 včetně úpravy prostupu a úpravy vyústění.
(Délky dle "02 Přehledný výkres - stávající stav dig. AutoCAD")</t>
  </si>
  <si>
    <t>2 * 9 = 18,000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</si>
  <si>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</si>
  <si>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87626</t>
  </si>
  <si>
    <t>CHRÁNIČKY Z TRUB PLAST DN DO 80MM</t>
  </si>
  <si>
    <t>PE chráničky v římsách pro IS, DN 75 včetně délkového přesahu za přechodové klíny a zaslepení. 
(Délky dle "03 Půdorys - projektovaný stav dig. AutoCAD")</t>
  </si>
  <si>
    <t>13 + 14.4 = 27,400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</si>
  <si>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</si>
  <si>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Ocelové silniční svodidlo včetně PKO (zink. ponorem, nom. hodnota tl. 100µm). Uroveň zadržení H1. Včetně napojení na navazující části a dlouhé náběhy.
(Rozměry dle "02 Přehledný výkres - stávající stav dig. AutoCAD", "03 Půdorys - projektovaný stav dig. AutoCAD" a "04 Podélný řez - projektovaný stav dig. AutoCAD")</t>
  </si>
  <si>
    <t>21.2 + 22.2 + 22.2 + 21.2 = 86,800 [A]</t>
  </si>
  <si>
    <t>9117C1</t>
  </si>
  <si>
    <t>SVOD OCEL ZÁBRADEL ÚROVEŇ ZADRŽ H2 - DODÁVKA A MONTÁŽ</t>
  </si>
  <si>
    <t>Ocelové zábradelní svodidlo včetně PKO (zink. ponorem, nom. hodnota tl. 70µm + nátěr, nom. hodnota tl. 210µm; mimo svodnic a distančních prvků - zink. ponorem, nom. hodnota tl. 100µm). Uroveň zadržení H2 Včetně napojení na navazující části.
(Rozměry dle "02 Přehledný výkres - stávající stav dig. AutoCAD", "03 Půdorys - projektovaný stav dig. AutoCAD" a "04 Podélný řez - projektovaný stav dig. AutoCAD")</t>
  </si>
  <si>
    <t>2 * 14 = 28,000 [A]</t>
  </si>
  <si>
    <t>Dodávka a montáž značek na komunikaci II/380. IS15a a ev. č. mostu - 2 ks.</t>
  </si>
  <si>
    <t>4.000000 = 4,000 [A]</t>
  </si>
  <si>
    <t>Dodávka a montáž sloupků DZ včetně patek.</t>
  </si>
  <si>
    <t>917223</t>
  </si>
  <si>
    <t>SILNIČNÍ A CHODNÍKOVÉ OBRUBY Z BETONOVÝCH OBRUBNÍKŮ ŠÍŘ 100MM</t>
  </si>
  <si>
    <t>Chodníkové betonové obrubníky k reviznimu schodišti 1000/250/100, včetně lože z betonu C25/30 XF4
(Délka dle "02 Přehledný výkres - stávající stav dig. AutoCAD")</t>
  </si>
  <si>
    <t>11.76 + 6 = 17,760 [A]</t>
  </si>
  <si>
    <t>Silniční betonové obrubníky k přechodovému klínu 1000/250/150, včetně lože z betonu C25/30 XF4
(Délka dle "02 Přehledný výkres - stávající stav dig. AutoCAD")</t>
  </si>
  <si>
    <t>2*1,7+2*1,5 = 6,400 [A]</t>
  </si>
  <si>
    <t>Prořezání spáry na styku vozovkových skladeb na mostě před/za mostem a podélná spára na styku etap."02 Přehledný výkres - stávající stav dig. AutoCAD", "03 Půdorys - projektovaný stav dig. AutoCAD" a "04 Podélný řez - projektovaný stav dig. AutoCAD")</t>
  </si>
  <si>
    <t>2 * 8.98+ 20 = 37,960 [A]</t>
  </si>
  <si>
    <t>931182</t>
  </si>
  <si>
    <t>VÝPLŇ DILATAČNÍCH SPAR Z POLYSTYRENU TL 20MM</t>
  </si>
  <si>
    <t>Těsnění dilatačních spar mezi NK a závěrnou zdí.
(Délky dle "03 Půdorys - projektovaný stav dig. AutoCAD", "04 Podélný řez - projektovaný stav dig. AutoCAD", "05 Příčný řez - projektovaný stav dig. AutoCAD</t>
  </si>
  <si>
    <t>4*1*10 = 40,000 [A]</t>
  </si>
  <si>
    <t>položka zahrnuje dodávku a osazení předepsaného materiálu, očištění ploch spáry před úpravou, očištění okolí spáry po úpravě</t>
  </si>
  <si>
    <t>931233</t>
  </si>
  <si>
    <t>VLOŽKA DILAT SPAR Z PRYŽ PÁSŮ ŠÍŘ DO 200MM PROFIL TL DO 9MM</t>
  </si>
  <si>
    <t>Těsnění příčných dilatačních spar v římsách pružným profilovaným těsnícím pásem lícovým..
(Délky dle "03 Půdorys - projektovaný stav dig. AutoCAD", "04 Podélný řez - projektovaný stav dig. AutoCAD", "05 Příčný řez - projektovaný stav dig. AutoCAD</t>
  </si>
  <si>
    <t>2 * 2.2 = 4,400 [A]</t>
  </si>
  <si>
    <t>Těsnící zálivka mezi římsou a vozovkou/na rozhraní vozovkových skladeb na mostě před/za mostem a podélná spára na styku etap. 
(Rozměry dle "02 Přehledný výkres - stávající stav dig. AutoCAD", "03 Půdorys - projektovaný stav dig. AutoCAD" a "04 Podélný řez - projektovaný stav dig. AutoCAD")</t>
  </si>
  <si>
    <t>2 * 8.6 + 2 * 8.98+ 20 = 55,160 [A]</t>
  </si>
  <si>
    <t>936501</t>
  </si>
  <si>
    <t>DROBNÉ DOPLŇK KONSTR KOVOVÉ NEREZ</t>
  </si>
  <si>
    <t>Deska s letopočtem výstavby 2ks.</t>
  </si>
  <si>
    <t>2 * 5 = 10,000 [A]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</si>
  <si>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</si>
  <si>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936533</t>
  </si>
  <si>
    <t>MOSTNÍ ODVODŇOVACÍ SOUPRAVA 500/500</t>
  </si>
  <si>
    <t>Odvodňovače na mostě 500/500 včetně dodání a montáže. Včetně lože z plastmalty a těsnících zálivek po obvodě.
(Délky dle "02 Přehledný výkres - stávající stav dig. AutoCAD")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</si>
  <si>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</si>
  <si>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938543</t>
  </si>
  <si>
    <t>OČIŠTĚNÍ BETON KONSTR OTRYSKÁNÍM TLAK VODOU DO 1000 BARŮ</t>
  </si>
  <si>
    <t>Očištění betonového povrchu nosné konstrukce a závěrné zdi/křídel před betonáží nových částí NK a závěrných zdí/křídel.
(Délky dle "03 Půdorys - projektovaný stav dig. AutoCAD", "04 Podélný řez - projektovaný stav dig. AutoCAD", "05 Příčný řez - projektovaný stav dig. AutoCAD")</t>
  </si>
  <si>
    <t xml:space="preserve">NK  7,6*9 = 68,400 [A]_x000d_
 Opěra OP1 a OP2 7,6+7,6 = 15,200 [B]_x000d_
 a+b = 83,600 [C]</t>
  </si>
  <si>
    <t>Očištění betonového povrchu opěr, křídel a podhledu NK před sanací povrchu.
(Plochy dle položek 626112,626112a a 626122)</t>
  </si>
  <si>
    <t>66,24+13,2+26,4 = 105,840 [A]</t>
  </si>
  <si>
    <t>Odstranění železobetonové desky. Ruční odbourání. 
Odvoz na skládku s oprávněním recyklace odpadu.
(Rozměry a plochy dle "02 Přehledný výkres - stávající stav dig. AutoCAD")</t>
  </si>
  <si>
    <t>7,6*9*0,5 = 34,200 [A]</t>
  </si>
  <si>
    <t>Odstranění závěrných zídek a části křídel. Ruční odbourání. 
Odvoz na skládku s oprávněním recyklace odpadu.
(Rozměry a plochy dle "02 Přehledný výkres - stávající stav dig. AutoCAD")</t>
  </si>
  <si>
    <t>Závěrné zídky: 2 * (0.41 * 7) = 5,740 [A]_x000d_
 Křídla: 1.05 * 0.9 + 1.05 * 1.4 + 0.9 * 0.9 + 0.9 * 1.4 = 4,485 [B]_x000d_
 Celkem: A + B = 10,225 [C]</t>
  </si>
  <si>
    <t xml:space="preserve">Odstranění železobetonových říms.  
Odvoz na skládku s oprávněním recyklace odpadu.
(Rozměry a plochy dle "02 Přehledný výkres - stávající stav dig. AutoCAD")</t>
  </si>
  <si>
    <t>0,6*(11+12,4) = 14,040 [A]</t>
  </si>
  <si>
    <t>Odstranění stávajícího zábradlí - odvoz a likvidace v režii zhotovitele.
(Rozměry dle "02 Přehledný výkres - stávající stav dig. AutoCAD")
S podmínkou prokázání recyklovatelnosti odpadu.</t>
  </si>
  <si>
    <t>TR 60x5: (1.94 * 30) * 0.00682 = 0,397 [A]_x000d_
 I 120: (1.33 * 12) * 0.011147 = 0,178 [B]_x000d_
 Celkem: A + B = 0,575 [C]</t>
  </si>
  <si>
    <t>položka zahrnuje:
- rozebrání konstrukce bez ohledu na použitou technologii
- veškeré pomocné konstrukce (lešení a pod.)
- veškerou manipulaci s vybouranou sutí a hmotami včetně uložení na skládku. Nezahrnuje poplatek za skládku</t>
  </si>
  <si>
    <t>97817</t>
  </si>
  <si>
    <t>ODSTRANĚNÍ MOSTNÍ IZOLACE</t>
  </si>
  <si>
    <t>Odstranění mostní izolace. Odvozná vzdálenost v režii zhotovitele.
(Rozměry dle "02 Přehledný výkres - stávající stav dig. AutoCAD")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</si>
  <si>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</si>
  <si>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 201.2</t>
  </si>
  <si>
    <t>Most ev.č. 380-016 - doprovodná část</t>
  </si>
  <si>
    <t>Rj</t>
  </si>
  <si>
    <t>Odstranění opevnění koryta z lomového kamene do betonu - pouze beton - poplatek za skládku. Hustota materiálu 2.3 t/m^3. Položka 966158a.</t>
  </si>
  <si>
    <t>2.3 * 14,292 = 32,872 [A]</t>
  </si>
  <si>
    <t>114258</t>
  </si>
  <si>
    <t>ODSTRAN KONSTR VODNÍCH KORYT Z LOMKAM NA MC, ODVOZ DO 20KM</t>
  </si>
  <si>
    <t>Odstranění opevnění koryta z lomového kamene do betonu - pouze kámen.
(Rozměry a plochy dle "02 Přehledný výkres - stávající stav dig. AutoCAD")</t>
  </si>
  <si>
    <t>0.18 * 95.28 = 17,150 [A]</t>
  </si>
  <si>
    <t>Odstranění konstrukcí vodních koryt se měří v [m3] vybouraných hmot ve stavu před vybouráním. Položka zahrnuje veškerou manipulaci s vybouranou sutí a s vybouranými hmotami vč. uložení.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</si>
  <si>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Odkopávky okolo opěr.
(Průměrná plocha a šířka/plocha a tloušťka dle "03 Půdorys - projektovaný stav dig. AutoCAD", "04 Podélný řez - projektovaný stav dig. AutoCAD" a
 "05 Příčný řez - projektovaný stav dig. AutoCAD")</t>
  </si>
  <si>
    <t>Odláždění v korytě 103 * 0.4 = 41,200 [A]</t>
  </si>
  <si>
    <t>Zatrubnění potoka během dláždění potoka - odstranění zemních hrázek</t>
  </si>
  <si>
    <t>2*(8*2*2) = 64,000 [A]</t>
  </si>
  <si>
    <t>124738</t>
  </si>
  <si>
    <t>VYKOPÁVKY PRO KORYTA VODOTEČÍ TŘ. I, ODVOZ DO 20KM</t>
  </si>
  <si>
    <t>Odkopávky - prostor pro odláždění/prostor pro kamenný zához.
(Průměrná plocha a šířka/plocha a tloušťka dle "03 Půdorys - projektovaný stav dig. AutoCAD", "04 Podélný řez - projektovaný stav dig. AutoCAD" a
 "05 Příčný řez - projektovaný stav dig. AutoCAD")</t>
  </si>
  <si>
    <t>Odláždění v korytě 103 * 0.4 = 41,200 [A]_x000d_
 Betonový práh v korytě 2*(5,9 * 1) = 11,800 [B]_x000d_
 a+b = 53,000 [C]</t>
  </si>
  <si>
    <t>Odkopávky - pro kamenný zához.
(Průměrná plocha a šířka/plocha a tloušťka dle "03 Půdorys - projektovaný stav dig. AutoCAD", "04 Podélný řez - projektovaný stav dig. AutoCAD" a
 "05 Příčný řez - projektovaný stav dig. AutoCAD")</t>
  </si>
  <si>
    <t>Kamenný zához: (47,604 + 44,328) *0,3 = 27,580 [A]</t>
  </si>
  <si>
    <t>uložení viz. pol. 12473 a 124738.2</t>
  </si>
  <si>
    <t>53+27,58 = 80,580 [A]</t>
  </si>
  <si>
    <t>Uložení odkopané zeminy - položka 122738b.
Kubatura viz tato položka.</t>
  </si>
  <si>
    <t>Uložení odkopané zeminy - položka 122738c.
Kubatura viz tato položka.</t>
  </si>
  <si>
    <t>17780</t>
  </si>
  <si>
    <t>ZEMNÍ HRÁZKY Z NAKUPOVANÝCH MATERIÁLŮ</t>
  </si>
  <si>
    <t>Zatrubnění potoka během dláždění koryta - jílové zemní hrázky- včetně zřízení, údržby a úprav během provozu.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</si>
  <si>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</si>
  <si>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Betonový práh pro kamennou dlažbu pod mostem, výšky 1 m a 0.5 m beton C25/30 XF4.
(Výška a plocha dle "02 Přehledný výkres - stávající stav dig. AutoCAD", "03 Půdorys - projektovaný stav dig. AutoCAD" a "04 Podélný řez - projektovaný stav dig. AutoCAD")</t>
  </si>
  <si>
    <t>2 * (1 * 5.1) + 2 * (0.5 * 20.784)+ 2* (14*1*0,5) = 44,984 [A]</t>
  </si>
  <si>
    <t>Podkladní beton pod kamennou dlažbu pod mostem tl. 0.1 m, beton C25/30 XF4. 
(Tloušťka a plocha dle "02 Přehledný výkres - stávající stav dig. AutoCAD", "03 Půdorys - projektovaný stav dig. AutoCAD" a "04 Podélný řez - projektovaný stav dig. AutoCAD")</t>
  </si>
  <si>
    <t>Dlažba pod mosteml 0.1 * (102.96) = 10,296 [A]</t>
  </si>
  <si>
    <t>Štěrkodrť 0/32 pod kamennou dlažbu pod mostem tl. 0.1 m (včetně nákupu a dovozu)
(Tloušťka a plocha dle "02 Přehledný výkres - stávající stav dig. AutoCAD", "03 Půdorys - projektovaný stav dig. AutoCAD" a "04 Podélný řez - projektovaný stav dig. AutoCAD")</t>
  </si>
  <si>
    <t xml:space="preserve">Dlažba pod mostem  0.2 * (102.96 ) = 20,592 [A]</t>
  </si>
  <si>
    <t>46251</t>
  </si>
  <si>
    <t>ZÁHOZ Z LOMOVÉHO KAMENE</t>
  </si>
  <si>
    <t xml:space="preserve">Kamenný zához vodoteče s proštěrkováním do 80 kg,  tl. 0.3 m (včetně nákupu a dovozu) na délku 5,0 m.
(Plochy dle "02 Přehledný výkres - stávající stav dig. AutoCAD")</t>
  </si>
  <si>
    <t>0.3 * (47.604 + 44.328) = 27,580 [A]</t>
  </si>
  <si>
    <t>položka zahrnuje:
- dodávku a zához lomového kamene předepsané frakce včetně mimostaveništní a vnitrostaveništní dopravy
není-li v zadávací dokumentaci uvedeno jinak, jedná se o nakupovaný materiál</t>
  </si>
  <si>
    <t>Kamenná dlažba pod mostem včetně spárování tl. 0.2 m (včetně nákupu a dovozu)
(Tloušťka a plocha dle "02 Přehledný výkres - stávající stav dig. AutoCAD", "03 Půdorys - projektovaný stav dig. AutoCAD" a "04 Podélný řez - projektovaný stav dig. AutoCAD")</t>
  </si>
  <si>
    <t xml:space="preserve">Dlažba pod mostem  0.2 * (102.96) = 20,592 [A]</t>
  </si>
  <si>
    <t>966158</t>
  </si>
  <si>
    <t>BOURÁNÍ KONSTRUKCÍ Z PROST BETONU S ODVOZEM DO 20KM</t>
  </si>
  <si>
    <t>Odstranění opevnění koryta z lomového kamene do betonu - pouze beton.
Odvoz na skládku s oprávněním recyklace odpadu.
(Rozměry a plochy dle "02 Přehledný výkres - stávající stav dig. AutoCAD")</t>
  </si>
  <si>
    <t>0.15 * 95.28 = 14,292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</si>
</sst>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theme" Target="theme/theme1.xml" /><Relationship Id="rId26" Type="http://schemas.openxmlformats.org/officeDocument/2006/relationships/calcChain" Target="calcChain.xml" /><Relationship Id="rId2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SUMIFS(I9:I12,A9:A12,"SD")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 ht="3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8" t="s">
        <v>35</v>
      </c>
      <c r="F11" s="37"/>
      <c r="G11" s="37"/>
      <c r="H11" s="37"/>
      <c r="I11" s="37"/>
      <c r="J11" s="39"/>
    </row>
    <row r="12">
      <c r="A12" s="29" t="s">
        <v>36</v>
      </c>
      <c r="B12" s="40"/>
      <c r="C12" s="41"/>
      <c r="D12" s="41"/>
      <c r="E12" s="42" t="s">
        <v>35</v>
      </c>
      <c r="F12" s="41"/>
      <c r="G12" s="41"/>
      <c r="H12" s="41"/>
      <c r="I12" s="41"/>
      <c r="J12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735</v>
      </c>
      <c r="I3" s="16">
        <f>SUMIFS(I9:I40,A9:A40,"SD")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648</v>
      </c>
      <c r="D4" s="13"/>
      <c r="E4" s="14" t="s">
        <v>649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735</v>
      </c>
      <c r="D5" s="13"/>
      <c r="E5" s="14" t="s">
        <v>736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71</v>
      </c>
      <c r="D9" s="26"/>
      <c r="E9" s="23" t="s">
        <v>72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84</v>
      </c>
      <c r="D10" s="29" t="s">
        <v>50</v>
      </c>
      <c r="E10" s="31" t="s">
        <v>85</v>
      </c>
      <c r="F10" s="32" t="s">
        <v>80</v>
      </c>
      <c r="G10" s="33">
        <v>2.214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726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737</v>
      </c>
      <c r="F12" s="37"/>
      <c r="G12" s="37"/>
      <c r="H12" s="37"/>
      <c r="I12" s="37"/>
      <c r="J12" s="39"/>
    </row>
    <row r="13" ht="45">
      <c r="A13" s="29" t="s">
        <v>36</v>
      </c>
      <c r="B13" s="36"/>
      <c r="C13" s="37"/>
      <c r="D13" s="37"/>
      <c r="E13" s="31" t="s">
        <v>92</v>
      </c>
      <c r="F13" s="37"/>
      <c r="G13" s="37"/>
      <c r="H13" s="37"/>
      <c r="I13" s="37"/>
      <c r="J13" s="39"/>
    </row>
    <row r="14">
      <c r="A14" s="23" t="s">
        <v>26</v>
      </c>
      <c r="B14" s="24"/>
      <c r="C14" s="25" t="s">
        <v>367</v>
      </c>
      <c r="D14" s="26"/>
      <c r="E14" s="23" t="s">
        <v>368</v>
      </c>
      <c r="F14" s="26"/>
      <c r="G14" s="26"/>
      <c r="H14" s="26"/>
      <c r="I14" s="27">
        <f>SUMIFS(I15:I33,A15:A33,"P")</f>
        <v>0</v>
      </c>
      <c r="J14" s="28"/>
    </row>
    <row r="15">
      <c r="A15" s="29" t="s">
        <v>29</v>
      </c>
      <c r="B15" s="29">
        <v>2</v>
      </c>
      <c r="C15" s="30" t="s">
        <v>394</v>
      </c>
      <c r="D15" s="29" t="s">
        <v>50</v>
      </c>
      <c r="E15" s="31" t="s">
        <v>395</v>
      </c>
      <c r="F15" s="32" t="s">
        <v>198</v>
      </c>
      <c r="G15" s="33">
        <v>8.6400000000000006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34</v>
      </c>
      <c r="B16" s="36"/>
      <c r="C16" s="37"/>
      <c r="D16" s="37"/>
      <c r="E16" s="31" t="s">
        <v>672</v>
      </c>
      <c r="F16" s="37"/>
      <c r="G16" s="37"/>
      <c r="H16" s="37"/>
      <c r="I16" s="37"/>
      <c r="J16" s="39"/>
    </row>
    <row r="17">
      <c r="A17" s="29" t="s">
        <v>44</v>
      </c>
      <c r="B17" s="36"/>
      <c r="C17" s="37"/>
      <c r="D17" s="37"/>
      <c r="E17" s="44" t="s">
        <v>738</v>
      </c>
      <c r="F17" s="37"/>
      <c r="G17" s="37"/>
      <c r="H17" s="37"/>
      <c r="I17" s="37"/>
      <c r="J17" s="39"/>
    </row>
    <row r="18" ht="120">
      <c r="A18" s="29" t="s">
        <v>36</v>
      </c>
      <c r="B18" s="36"/>
      <c r="C18" s="37"/>
      <c r="D18" s="37"/>
      <c r="E18" s="31" t="s">
        <v>398</v>
      </c>
      <c r="F18" s="37"/>
      <c r="G18" s="37"/>
      <c r="H18" s="37"/>
      <c r="I18" s="37"/>
      <c r="J18" s="39"/>
    </row>
    <row r="19">
      <c r="A19" s="29" t="s">
        <v>29</v>
      </c>
      <c r="B19" s="29">
        <v>3</v>
      </c>
      <c r="C19" s="30" t="s">
        <v>674</v>
      </c>
      <c r="D19" s="29" t="s">
        <v>50</v>
      </c>
      <c r="E19" s="31" t="s">
        <v>675</v>
      </c>
      <c r="F19" s="32" t="s">
        <v>198</v>
      </c>
      <c r="G19" s="33">
        <v>35.640000000000001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676</v>
      </c>
      <c r="F20" s="37"/>
      <c r="G20" s="37"/>
      <c r="H20" s="37"/>
      <c r="I20" s="37"/>
      <c r="J20" s="39"/>
    </row>
    <row r="21" ht="75">
      <c r="A21" s="29" t="s">
        <v>36</v>
      </c>
      <c r="B21" s="36"/>
      <c r="C21" s="37"/>
      <c r="D21" s="37"/>
      <c r="E21" s="31" t="s">
        <v>406</v>
      </c>
      <c r="F21" s="37"/>
      <c r="G21" s="37"/>
      <c r="H21" s="37"/>
      <c r="I21" s="37"/>
      <c r="J21" s="39"/>
    </row>
    <row r="22">
      <c r="A22" s="29" t="s">
        <v>29</v>
      </c>
      <c r="B22" s="29">
        <v>4</v>
      </c>
      <c r="C22" s="30" t="s">
        <v>674</v>
      </c>
      <c r="D22" s="29" t="s">
        <v>739</v>
      </c>
      <c r="E22" s="31" t="s">
        <v>675</v>
      </c>
      <c r="F22" s="32" t="s">
        <v>198</v>
      </c>
      <c r="G22" s="33">
        <v>35.640000000000001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678</v>
      </c>
      <c r="F23" s="37"/>
      <c r="G23" s="37"/>
      <c r="H23" s="37"/>
      <c r="I23" s="37"/>
      <c r="J23" s="39"/>
    </row>
    <row r="24" ht="75">
      <c r="A24" s="29" t="s">
        <v>36</v>
      </c>
      <c r="B24" s="36"/>
      <c r="C24" s="37"/>
      <c r="D24" s="37"/>
      <c r="E24" s="31" t="s">
        <v>406</v>
      </c>
      <c r="F24" s="37"/>
      <c r="G24" s="37"/>
      <c r="H24" s="37"/>
      <c r="I24" s="37"/>
      <c r="J24" s="39"/>
    </row>
    <row r="25">
      <c r="A25" s="29" t="s">
        <v>29</v>
      </c>
      <c r="B25" s="29">
        <v>5</v>
      </c>
      <c r="C25" s="30" t="s">
        <v>679</v>
      </c>
      <c r="D25" s="29" t="s">
        <v>50</v>
      </c>
      <c r="E25" s="31" t="s">
        <v>680</v>
      </c>
      <c r="F25" s="32" t="s">
        <v>198</v>
      </c>
      <c r="G25" s="33">
        <v>35.640000000000001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34</v>
      </c>
      <c r="B26" s="36"/>
      <c r="C26" s="37"/>
      <c r="D26" s="37"/>
      <c r="E26" s="31" t="s">
        <v>681</v>
      </c>
      <c r="F26" s="37"/>
      <c r="G26" s="37"/>
      <c r="H26" s="37"/>
      <c r="I26" s="37"/>
      <c r="J26" s="39"/>
    </row>
    <row r="27" ht="165">
      <c r="A27" s="29" t="s">
        <v>36</v>
      </c>
      <c r="B27" s="36"/>
      <c r="C27" s="37"/>
      <c r="D27" s="37"/>
      <c r="E27" s="31" t="s">
        <v>420</v>
      </c>
      <c r="F27" s="37"/>
      <c r="G27" s="37"/>
      <c r="H27" s="37"/>
      <c r="I27" s="37"/>
      <c r="J27" s="39"/>
    </row>
    <row r="28">
      <c r="A28" s="29" t="s">
        <v>29</v>
      </c>
      <c r="B28" s="29">
        <v>6</v>
      </c>
      <c r="C28" s="30" t="s">
        <v>682</v>
      </c>
      <c r="D28" s="29" t="s">
        <v>50</v>
      </c>
      <c r="E28" s="31" t="s">
        <v>683</v>
      </c>
      <c r="F28" s="32" t="s">
        <v>198</v>
      </c>
      <c r="G28" s="33">
        <v>35.640000000000001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34</v>
      </c>
      <c r="B29" s="36"/>
      <c r="C29" s="37"/>
      <c r="D29" s="37"/>
      <c r="E29" s="31" t="s">
        <v>684</v>
      </c>
      <c r="F29" s="37"/>
      <c r="G29" s="37"/>
      <c r="H29" s="37"/>
      <c r="I29" s="37"/>
      <c r="J29" s="39"/>
    </row>
    <row r="30" ht="165">
      <c r="A30" s="29" t="s">
        <v>36</v>
      </c>
      <c r="B30" s="36"/>
      <c r="C30" s="37"/>
      <c r="D30" s="37"/>
      <c r="E30" s="31" t="s">
        <v>420</v>
      </c>
      <c r="F30" s="37"/>
      <c r="G30" s="37"/>
      <c r="H30" s="37"/>
      <c r="I30" s="37"/>
      <c r="J30" s="39"/>
    </row>
    <row r="31">
      <c r="A31" s="29" t="s">
        <v>29</v>
      </c>
      <c r="B31" s="29">
        <v>7</v>
      </c>
      <c r="C31" s="30" t="s">
        <v>445</v>
      </c>
      <c r="D31" s="29" t="s">
        <v>35</v>
      </c>
      <c r="E31" s="31" t="s">
        <v>446</v>
      </c>
      <c r="F31" s="32" t="s">
        <v>229</v>
      </c>
      <c r="G31" s="33">
        <v>4.5199999999999996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685</v>
      </c>
      <c r="F32" s="37"/>
      <c r="G32" s="37"/>
      <c r="H32" s="37"/>
      <c r="I32" s="37"/>
      <c r="J32" s="39"/>
    </row>
    <row r="33" ht="45">
      <c r="A33" s="29" t="s">
        <v>36</v>
      </c>
      <c r="B33" s="36"/>
      <c r="C33" s="37"/>
      <c r="D33" s="37"/>
      <c r="E33" s="31" t="s">
        <v>449</v>
      </c>
      <c r="F33" s="37"/>
      <c r="G33" s="37"/>
      <c r="H33" s="37"/>
      <c r="I33" s="37"/>
      <c r="J33" s="39"/>
    </row>
    <row r="34">
      <c r="A34" s="23" t="s">
        <v>26</v>
      </c>
      <c r="B34" s="24"/>
      <c r="C34" s="25" t="s">
        <v>488</v>
      </c>
      <c r="D34" s="26"/>
      <c r="E34" s="23" t="s">
        <v>489</v>
      </c>
      <c r="F34" s="26"/>
      <c r="G34" s="26"/>
      <c r="H34" s="26"/>
      <c r="I34" s="27">
        <f>SUMIFS(I35:I40,A35:A40,"P")</f>
        <v>0</v>
      </c>
      <c r="J34" s="28"/>
    </row>
    <row r="35">
      <c r="A35" s="29" t="s">
        <v>29</v>
      </c>
      <c r="B35" s="29">
        <v>8</v>
      </c>
      <c r="C35" s="30" t="s">
        <v>499</v>
      </c>
      <c r="D35" s="29" t="s">
        <v>35</v>
      </c>
      <c r="E35" s="31" t="s">
        <v>500</v>
      </c>
      <c r="F35" s="32" t="s">
        <v>75</v>
      </c>
      <c r="G35" s="33">
        <v>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667</v>
      </c>
      <c r="F36" s="37"/>
      <c r="G36" s="37"/>
      <c r="H36" s="37"/>
      <c r="I36" s="37"/>
      <c r="J36" s="39"/>
    </row>
    <row r="37" ht="60">
      <c r="A37" s="29" t="s">
        <v>36</v>
      </c>
      <c r="B37" s="36"/>
      <c r="C37" s="37"/>
      <c r="D37" s="37"/>
      <c r="E37" s="31" t="s">
        <v>503</v>
      </c>
      <c r="F37" s="37"/>
      <c r="G37" s="37"/>
      <c r="H37" s="37"/>
      <c r="I37" s="37"/>
      <c r="J37" s="39"/>
    </row>
    <row r="38">
      <c r="A38" s="29" t="s">
        <v>29</v>
      </c>
      <c r="B38" s="29">
        <v>9</v>
      </c>
      <c r="C38" s="30" t="s">
        <v>597</v>
      </c>
      <c r="D38" s="29" t="s">
        <v>50</v>
      </c>
      <c r="E38" s="31" t="s">
        <v>598</v>
      </c>
      <c r="F38" s="32" t="s">
        <v>229</v>
      </c>
      <c r="G38" s="33">
        <v>4.5199999999999996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686</v>
      </c>
      <c r="F39" s="37"/>
      <c r="G39" s="37"/>
      <c r="H39" s="37"/>
      <c r="I39" s="37"/>
      <c r="J39" s="39"/>
    </row>
    <row r="40" ht="30">
      <c r="A40" s="29" t="s">
        <v>36</v>
      </c>
      <c r="B40" s="40"/>
      <c r="C40" s="41"/>
      <c r="D40" s="41"/>
      <c r="E40" s="31" t="s">
        <v>601</v>
      </c>
      <c r="F40" s="41"/>
      <c r="G40" s="41"/>
      <c r="H40" s="41"/>
      <c r="I40" s="41"/>
      <c r="J4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740</v>
      </c>
      <c r="I3" s="16">
        <f>SUMIFS(I9:I40,A9:A40,"SD")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648</v>
      </c>
      <c r="D4" s="13"/>
      <c r="E4" s="14" t="s">
        <v>649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740</v>
      </c>
      <c r="D5" s="13"/>
      <c r="E5" s="14" t="s">
        <v>741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71</v>
      </c>
      <c r="D9" s="26"/>
      <c r="E9" s="23" t="s">
        <v>72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84</v>
      </c>
      <c r="D10" s="29" t="s">
        <v>137</v>
      </c>
      <c r="E10" s="31" t="s">
        <v>85</v>
      </c>
      <c r="F10" s="32" t="s">
        <v>80</v>
      </c>
      <c r="G10" s="33">
        <v>3.4020000000000001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726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742</v>
      </c>
      <c r="F12" s="37"/>
      <c r="G12" s="37"/>
      <c r="H12" s="37"/>
      <c r="I12" s="37"/>
      <c r="J12" s="39"/>
    </row>
    <row r="13" ht="45">
      <c r="A13" s="29" t="s">
        <v>36</v>
      </c>
      <c r="B13" s="36"/>
      <c r="C13" s="37"/>
      <c r="D13" s="37"/>
      <c r="E13" s="31" t="s">
        <v>92</v>
      </c>
      <c r="F13" s="37"/>
      <c r="G13" s="37"/>
      <c r="H13" s="37"/>
      <c r="I13" s="37"/>
      <c r="J13" s="39"/>
    </row>
    <row r="14">
      <c r="A14" s="23" t="s">
        <v>26</v>
      </c>
      <c r="B14" s="24"/>
      <c r="C14" s="25" t="s">
        <v>367</v>
      </c>
      <c r="D14" s="26"/>
      <c r="E14" s="23" t="s">
        <v>368</v>
      </c>
      <c r="F14" s="26"/>
      <c r="G14" s="26"/>
      <c r="H14" s="26"/>
      <c r="I14" s="27">
        <f>SUMIFS(I15:I33,A15:A33,"P")</f>
        <v>0</v>
      </c>
      <c r="J14" s="28"/>
    </row>
    <row r="15">
      <c r="A15" s="29" t="s">
        <v>29</v>
      </c>
      <c r="B15" s="29">
        <v>2</v>
      </c>
      <c r="C15" s="30" t="s">
        <v>394</v>
      </c>
      <c r="D15" s="29" t="s">
        <v>137</v>
      </c>
      <c r="E15" s="31" t="s">
        <v>395</v>
      </c>
      <c r="F15" s="32" t="s">
        <v>198</v>
      </c>
      <c r="G15" s="33">
        <v>12.24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34</v>
      </c>
      <c r="B16" s="36"/>
      <c r="C16" s="37"/>
      <c r="D16" s="37"/>
      <c r="E16" s="31" t="s">
        <v>672</v>
      </c>
      <c r="F16" s="37"/>
      <c r="G16" s="37"/>
      <c r="H16" s="37"/>
      <c r="I16" s="37"/>
      <c r="J16" s="39"/>
    </row>
    <row r="17">
      <c r="A17" s="29" t="s">
        <v>44</v>
      </c>
      <c r="B17" s="36"/>
      <c r="C17" s="37"/>
      <c r="D17" s="37"/>
      <c r="E17" s="44" t="s">
        <v>743</v>
      </c>
      <c r="F17" s="37"/>
      <c r="G17" s="37"/>
      <c r="H17" s="37"/>
      <c r="I17" s="37"/>
      <c r="J17" s="39"/>
    </row>
    <row r="18" ht="120">
      <c r="A18" s="29" t="s">
        <v>36</v>
      </c>
      <c r="B18" s="36"/>
      <c r="C18" s="37"/>
      <c r="D18" s="37"/>
      <c r="E18" s="31" t="s">
        <v>398</v>
      </c>
      <c r="F18" s="37"/>
      <c r="G18" s="37"/>
      <c r="H18" s="37"/>
      <c r="I18" s="37"/>
      <c r="J18" s="39"/>
    </row>
    <row r="19">
      <c r="A19" s="29" t="s">
        <v>29</v>
      </c>
      <c r="B19" s="29">
        <v>3</v>
      </c>
      <c r="C19" s="30" t="s">
        <v>674</v>
      </c>
      <c r="D19" s="29" t="s">
        <v>137</v>
      </c>
      <c r="E19" s="31" t="s">
        <v>675</v>
      </c>
      <c r="F19" s="32" t="s">
        <v>198</v>
      </c>
      <c r="G19" s="33">
        <v>55.799999999999997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676</v>
      </c>
      <c r="F20" s="37"/>
      <c r="G20" s="37"/>
      <c r="H20" s="37"/>
      <c r="I20" s="37"/>
      <c r="J20" s="39"/>
    </row>
    <row r="21" ht="75">
      <c r="A21" s="29" t="s">
        <v>36</v>
      </c>
      <c r="B21" s="36"/>
      <c r="C21" s="37"/>
      <c r="D21" s="37"/>
      <c r="E21" s="31" t="s">
        <v>406</v>
      </c>
      <c r="F21" s="37"/>
      <c r="G21" s="37"/>
      <c r="H21" s="37"/>
      <c r="I21" s="37"/>
      <c r="J21" s="39"/>
    </row>
    <row r="22">
      <c r="A22" s="29" t="s">
        <v>29</v>
      </c>
      <c r="B22" s="29">
        <v>4</v>
      </c>
      <c r="C22" s="30" t="s">
        <v>674</v>
      </c>
      <c r="D22" s="29" t="s">
        <v>744</v>
      </c>
      <c r="E22" s="31" t="s">
        <v>675</v>
      </c>
      <c r="F22" s="32" t="s">
        <v>198</v>
      </c>
      <c r="G22" s="33">
        <v>55.799999999999997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678</v>
      </c>
      <c r="F23" s="37"/>
      <c r="G23" s="37"/>
      <c r="H23" s="37"/>
      <c r="I23" s="37"/>
      <c r="J23" s="39"/>
    </row>
    <row r="24" ht="75">
      <c r="A24" s="29" t="s">
        <v>36</v>
      </c>
      <c r="B24" s="36"/>
      <c r="C24" s="37"/>
      <c r="D24" s="37"/>
      <c r="E24" s="31" t="s">
        <v>406</v>
      </c>
      <c r="F24" s="37"/>
      <c r="G24" s="37"/>
      <c r="H24" s="37"/>
      <c r="I24" s="37"/>
      <c r="J24" s="39"/>
    </row>
    <row r="25">
      <c r="A25" s="29" t="s">
        <v>29</v>
      </c>
      <c r="B25" s="29">
        <v>5</v>
      </c>
      <c r="C25" s="30" t="s">
        <v>679</v>
      </c>
      <c r="D25" s="29" t="s">
        <v>137</v>
      </c>
      <c r="E25" s="31" t="s">
        <v>680</v>
      </c>
      <c r="F25" s="32" t="s">
        <v>198</v>
      </c>
      <c r="G25" s="33">
        <v>55.799999999999997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34</v>
      </c>
      <c r="B26" s="36"/>
      <c r="C26" s="37"/>
      <c r="D26" s="37"/>
      <c r="E26" s="31" t="s">
        <v>681</v>
      </c>
      <c r="F26" s="37"/>
      <c r="G26" s="37"/>
      <c r="H26" s="37"/>
      <c r="I26" s="37"/>
      <c r="J26" s="39"/>
    </row>
    <row r="27" ht="165">
      <c r="A27" s="29" t="s">
        <v>36</v>
      </c>
      <c r="B27" s="36"/>
      <c r="C27" s="37"/>
      <c r="D27" s="37"/>
      <c r="E27" s="31" t="s">
        <v>420</v>
      </c>
      <c r="F27" s="37"/>
      <c r="G27" s="37"/>
      <c r="H27" s="37"/>
      <c r="I27" s="37"/>
      <c r="J27" s="39"/>
    </row>
    <row r="28">
      <c r="A28" s="29" t="s">
        <v>29</v>
      </c>
      <c r="B28" s="29">
        <v>6</v>
      </c>
      <c r="C28" s="30" t="s">
        <v>682</v>
      </c>
      <c r="D28" s="29" t="s">
        <v>137</v>
      </c>
      <c r="E28" s="31" t="s">
        <v>683</v>
      </c>
      <c r="F28" s="32" t="s">
        <v>198</v>
      </c>
      <c r="G28" s="33">
        <v>55.799999999999997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34</v>
      </c>
      <c r="B29" s="36"/>
      <c r="C29" s="37"/>
      <c r="D29" s="37"/>
      <c r="E29" s="31" t="s">
        <v>684</v>
      </c>
      <c r="F29" s="37"/>
      <c r="G29" s="37"/>
      <c r="H29" s="37"/>
      <c r="I29" s="37"/>
      <c r="J29" s="39"/>
    </row>
    <row r="30" ht="165">
      <c r="A30" s="29" t="s">
        <v>36</v>
      </c>
      <c r="B30" s="36"/>
      <c r="C30" s="37"/>
      <c r="D30" s="37"/>
      <c r="E30" s="31" t="s">
        <v>420</v>
      </c>
      <c r="F30" s="37"/>
      <c r="G30" s="37"/>
      <c r="H30" s="37"/>
      <c r="I30" s="37"/>
      <c r="J30" s="39"/>
    </row>
    <row r="31">
      <c r="A31" s="29" t="s">
        <v>29</v>
      </c>
      <c r="B31" s="29">
        <v>7</v>
      </c>
      <c r="C31" s="30" t="s">
        <v>445</v>
      </c>
      <c r="D31" s="29" t="s">
        <v>35</v>
      </c>
      <c r="E31" s="31" t="s">
        <v>446</v>
      </c>
      <c r="F31" s="32" t="s">
        <v>229</v>
      </c>
      <c r="G31" s="33">
        <v>4.6420000000000003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685</v>
      </c>
      <c r="F32" s="37"/>
      <c r="G32" s="37"/>
      <c r="H32" s="37"/>
      <c r="I32" s="37"/>
      <c r="J32" s="39"/>
    </row>
    <row r="33" ht="45">
      <c r="A33" s="29" t="s">
        <v>36</v>
      </c>
      <c r="B33" s="36"/>
      <c r="C33" s="37"/>
      <c r="D33" s="37"/>
      <c r="E33" s="31" t="s">
        <v>449</v>
      </c>
      <c r="F33" s="37"/>
      <c r="G33" s="37"/>
      <c r="H33" s="37"/>
      <c r="I33" s="37"/>
      <c r="J33" s="39"/>
    </row>
    <row r="34">
      <c r="A34" s="23" t="s">
        <v>26</v>
      </c>
      <c r="B34" s="24"/>
      <c r="C34" s="25" t="s">
        <v>488</v>
      </c>
      <c r="D34" s="26"/>
      <c r="E34" s="23" t="s">
        <v>489</v>
      </c>
      <c r="F34" s="26"/>
      <c r="G34" s="26"/>
      <c r="H34" s="26"/>
      <c r="I34" s="27">
        <f>SUMIFS(I35:I40,A35:A40,"P")</f>
        <v>0</v>
      </c>
      <c r="J34" s="28"/>
    </row>
    <row r="35">
      <c r="A35" s="29" t="s">
        <v>29</v>
      </c>
      <c r="B35" s="29">
        <v>8</v>
      </c>
      <c r="C35" s="30" t="s">
        <v>499</v>
      </c>
      <c r="D35" s="29" t="s">
        <v>35</v>
      </c>
      <c r="E35" s="31" t="s">
        <v>500</v>
      </c>
      <c r="F35" s="32" t="s">
        <v>75</v>
      </c>
      <c r="G35" s="33">
        <v>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667</v>
      </c>
      <c r="F36" s="37"/>
      <c r="G36" s="37"/>
      <c r="H36" s="37"/>
      <c r="I36" s="37"/>
      <c r="J36" s="39"/>
    </row>
    <row r="37" ht="60">
      <c r="A37" s="29" t="s">
        <v>36</v>
      </c>
      <c r="B37" s="36"/>
      <c r="C37" s="37"/>
      <c r="D37" s="37"/>
      <c r="E37" s="31" t="s">
        <v>503</v>
      </c>
      <c r="F37" s="37"/>
      <c r="G37" s="37"/>
      <c r="H37" s="37"/>
      <c r="I37" s="37"/>
      <c r="J37" s="39"/>
    </row>
    <row r="38">
      <c r="A38" s="29" t="s">
        <v>29</v>
      </c>
      <c r="B38" s="29">
        <v>9</v>
      </c>
      <c r="C38" s="30" t="s">
        <v>597</v>
      </c>
      <c r="D38" s="29" t="s">
        <v>137</v>
      </c>
      <c r="E38" s="31" t="s">
        <v>598</v>
      </c>
      <c r="F38" s="32" t="s">
        <v>229</v>
      </c>
      <c r="G38" s="33">
        <v>4.6420000000000003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686</v>
      </c>
      <c r="F39" s="37"/>
      <c r="G39" s="37"/>
      <c r="H39" s="37"/>
      <c r="I39" s="37"/>
      <c r="J39" s="39"/>
    </row>
    <row r="40" ht="30">
      <c r="A40" s="29" t="s">
        <v>36</v>
      </c>
      <c r="B40" s="40"/>
      <c r="C40" s="41"/>
      <c r="D40" s="41"/>
      <c r="E40" s="31" t="s">
        <v>601</v>
      </c>
      <c r="F40" s="41"/>
      <c r="G40" s="41"/>
      <c r="H40" s="41"/>
      <c r="I40" s="41"/>
      <c r="J4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745</v>
      </c>
      <c r="I3" s="16">
        <f>SUMIFS(I9:I40,A9:A40,"SD")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648</v>
      </c>
      <c r="D4" s="13"/>
      <c r="E4" s="14" t="s">
        <v>649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745</v>
      </c>
      <c r="D5" s="13"/>
      <c r="E5" s="14" t="s">
        <v>746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71</v>
      </c>
      <c r="D9" s="26"/>
      <c r="E9" s="23" t="s">
        <v>72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84</v>
      </c>
      <c r="D10" s="29" t="s">
        <v>53</v>
      </c>
      <c r="E10" s="31" t="s">
        <v>85</v>
      </c>
      <c r="F10" s="32" t="s">
        <v>80</v>
      </c>
      <c r="G10" s="33">
        <v>4.4699999999999998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726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747</v>
      </c>
      <c r="F12" s="37"/>
      <c r="G12" s="37"/>
      <c r="H12" s="37"/>
      <c r="I12" s="37"/>
      <c r="J12" s="39"/>
    </row>
    <row r="13" ht="45">
      <c r="A13" s="29" t="s">
        <v>36</v>
      </c>
      <c r="B13" s="36"/>
      <c r="C13" s="37"/>
      <c r="D13" s="37"/>
      <c r="E13" s="31" t="s">
        <v>92</v>
      </c>
      <c r="F13" s="37"/>
      <c r="G13" s="37"/>
      <c r="H13" s="37"/>
      <c r="I13" s="37"/>
      <c r="J13" s="39"/>
    </row>
    <row r="14">
      <c r="A14" s="23" t="s">
        <v>26</v>
      </c>
      <c r="B14" s="24"/>
      <c r="C14" s="25" t="s">
        <v>367</v>
      </c>
      <c r="D14" s="26"/>
      <c r="E14" s="23" t="s">
        <v>368</v>
      </c>
      <c r="F14" s="26"/>
      <c r="G14" s="26"/>
      <c r="H14" s="26"/>
      <c r="I14" s="27">
        <f>SUMIFS(I15:I33,A15:A33,"P")</f>
        <v>0</v>
      </c>
      <c r="J14" s="28"/>
    </row>
    <row r="15">
      <c r="A15" s="29" t="s">
        <v>29</v>
      </c>
      <c r="B15" s="29">
        <v>2</v>
      </c>
      <c r="C15" s="30" t="s">
        <v>394</v>
      </c>
      <c r="D15" s="29" t="s">
        <v>53</v>
      </c>
      <c r="E15" s="31" t="s">
        <v>395</v>
      </c>
      <c r="F15" s="32" t="s">
        <v>198</v>
      </c>
      <c r="G15" s="33">
        <v>16.32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34</v>
      </c>
      <c r="B16" s="36"/>
      <c r="C16" s="37"/>
      <c r="D16" s="37"/>
      <c r="E16" s="31" t="s">
        <v>672</v>
      </c>
      <c r="F16" s="37"/>
      <c r="G16" s="37"/>
      <c r="H16" s="37"/>
      <c r="I16" s="37"/>
      <c r="J16" s="39"/>
    </row>
    <row r="17">
      <c r="A17" s="29" t="s">
        <v>44</v>
      </c>
      <c r="B17" s="36"/>
      <c r="C17" s="37"/>
      <c r="D17" s="37"/>
      <c r="E17" s="44" t="s">
        <v>748</v>
      </c>
      <c r="F17" s="37"/>
      <c r="G17" s="37"/>
      <c r="H17" s="37"/>
      <c r="I17" s="37"/>
      <c r="J17" s="39"/>
    </row>
    <row r="18" ht="120">
      <c r="A18" s="29" t="s">
        <v>36</v>
      </c>
      <c r="B18" s="36"/>
      <c r="C18" s="37"/>
      <c r="D18" s="37"/>
      <c r="E18" s="31" t="s">
        <v>398</v>
      </c>
      <c r="F18" s="37"/>
      <c r="G18" s="37"/>
      <c r="H18" s="37"/>
      <c r="I18" s="37"/>
      <c r="J18" s="39"/>
    </row>
    <row r="19">
      <c r="A19" s="29" t="s">
        <v>29</v>
      </c>
      <c r="B19" s="29">
        <v>3</v>
      </c>
      <c r="C19" s="30" t="s">
        <v>674</v>
      </c>
      <c r="D19" s="29" t="s">
        <v>53</v>
      </c>
      <c r="E19" s="31" t="s">
        <v>675</v>
      </c>
      <c r="F19" s="32" t="s">
        <v>198</v>
      </c>
      <c r="G19" s="33">
        <v>73.079999999999998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676</v>
      </c>
      <c r="F20" s="37"/>
      <c r="G20" s="37"/>
      <c r="H20" s="37"/>
      <c r="I20" s="37"/>
      <c r="J20" s="39"/>
    </row>
    <row r="21" ht="75">
      <c r="A21" s="29" t="s">
        <v>36</v>
      </c>
      <c r="B21" s="36"/>
      <c r="C21" s="37"/>
      <c r="D21" s="37"/>
      <c r="E21" s="31" t="s">
        <v>406</v>
      </c>
      <c r="F21" s="37"/>
      <c r="G21" s="37"/>
      <c r="H21" s="37"/>
      <c r="I21" s="37"/>
      <c r="J21" s="39"/>
    </row>
    <row r="22">
      <c r="A22" s="29" t="s">
        <v>29</v>
      </c>
      <c r="B22" s="29">
        <v>4</v>
      </c>
      <c r="C22" s="30" t="s">
        <v>674</v>
      </c>
      <c r="D22" s="29" t="s">
        <v>749</v>
      </c>
      <c r="E22" s="31" t="s">
        <v>675</v>
      </c>
      <c r="F22" s="32" t="s">
        <v>198</v>
      </c>
      <c r="G22" s="33">
        <v>73.079999999999998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678</v>
      </c>
      <c r="F23" s="37"/>
      <c r="G23" s="37"/>
      <c r="H23" s="37"/>
      <c r="I23" s="37"/>
      <c r="J23" s="39"/>
    </row>
    <row r="24" ht="75">
      <c r="A24" s="29" t="s">
        <v>36</v>
      </c>
      <c r="B24" s="36"/>
      <c r="C24" s="37"/>
      <c r="D24" s="37"/>
      <c r="E24" s="31" t="s">
        <v>406</v>
      </c>
      <c r="F24" s="37"/>
      <c r="G24" s="37"/>
      <c r="H24" s="37"/>
      <c r="I24" s="37"/>
      <c r="J24" s="39"/>
    </row>
    <row r="25">
      <c r="A25" s="29" t="s">
        <v>29</v>
      </c>
      <c r="B25" s="29">
        <v>5</v>
      </c>
      <c r="C25" s="30" t="s">
        <v>679</v>
      </c>
      <c r="D25" s="29" t="s">
        <v>53</v>
      </c>
      <c r="E25" s="31" t="s">
        <v>680</v>
      </c>
      <c r="F25" s="32" t="s">
        <v>198</v>
      </c>
      <c r="G25" s="33">
        <v>73.079999999999998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34</v>
      </c>
      <c r="B26" s="36"/>
      <c r="C26" s="37"/>
      <c r="D26" s="37"/>
      <c r="E26" s="31" t="s">
        <v>681</v>
      </c>
      <c r="F26" s="37"/>
      <c r="G26" s="37"/>
      <c r="H26" s="37"/>
      <c r="I26" s="37"/>
      <c r="J26" s="39"/>
    </row>
    <row r="27" ht="165">
      <c r="A27" s="29" t="s">
        <v>36</v>
      </c>
      <c r="B27" s="36"/>
      <c r="C27" s="37"/>
      <c r="D27" s="37"/>
      <c r="E27" s="31" t="s">
        <v>420</v>
      </c>
      <c r="F27" s="37"/>
      <c r="G27" s="37"/>
      <c r="H27" s="37"/>
      <c r="I27" s="37"/>
      <c r="J27" s="39"/>
    </row>
    <row r="28">
      <c r="A28" s="29" t="s">
        <v>29</v>
      </c>
      <c r="B28" s="29">
        <v>6</v>
      </c>
      <c r="C28" s="30" t="s">
        <v>682</v>
      </c>
      <c r="D28" s="29" t="s">
        <v>53</v>
      </c>
      <c r="E28" s="31" t="s">
        <v>683</v>
      </c>
      <c r="F28" s="32" t="s">
        <v>198</v>
      </c>
      <c r="G28" s="33">
        <v>73.079999999999998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34</v>
      </c>
      <c r="B29" s="36"/>
      <c r="C29" s="37"/>
      <c r="D29" s="37"/>
      <c r="E29" s="31" t="s">
        <v>684</v>
      </c>
      <c r="F29" s="37"/>
      <c r="G29" s="37"/>
      <c r="H29" s="37"/>
      <c r="I29" s="37"/>
      <c r="J29" s="39"/>
    </row>
    <row r="30" ht="165">
      <c r="A30" s="29" t="s">
        <v>36</v>
      </c>
      <c r="B30" s="36"/>
      <c r="C30" s="37"/>
      <c r="D30" s="37"/>
      <c r="E30" s="31" t="s">
        <v>420</v>
      </c>
      <c r="F30" s="37"/>
      <c r="G30" s="37"/>
      <c r="H30" s="37"/>
      <c r="I30" s="37"/>
      <c r="J30" s="39"/>
    </row>
    <row r="31">
      <c r="A31" s="29" t="s">
        <v>29</v>
      </c>
      <c r="B31" s="29">
        <v>7</v>
      </c>
      <c r="C31" s="30" t="s">
        <v>445</v>
      </c>
      <c r="D31" s="29" t="s">
        <v>35</v>
      </c>
      <c r="E31" s="31" t="s">
        <v>446</v>
      </c>
      <c r="F31" s="32" t="s">
        <v>229</v>
      </c>
      <c r="G31" s="33">
        <v>3.7629999999999999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685</v>
      </c>
      <c r="F32" s="37"/>
      <c r="G32" s="37"/>
      <c r="H32" s="37"/>
      <c r="I32" s="37"/>
      <c r="J32" s="39"/>
    </row>
    <row r="33" ht="45">
      <c r="A33" s="29" t="s">
        <v>36</v>
      </c>
      <c r="B33" s="36"/>
      <c r="C33" s="37"/>
      <c r="D33" s="37"/>
      <c r="E33" s="31" t="s">
        <v>449</v>
      </c>
      <c r="F33" s="37"/>
      <c r="G33" s="37"/>
      <c r="H33" s="37"/>
      <c r="I33" s="37"/>
      <c r="J33" s="39"/>
    </row>
    <row r="34">
      <c r="A34" s="23" t="s">
        <v>26</v>
      </c>
      <c r="B34" s="24"/>
      <c r="C34" s="25" t="s">
        <v>488</v>
      </c>
      <c r="D34" s="26"/>
      <c r="E34" s="23" t="s">
        <v>489</v>
      </c>
      <c r="F34" s="26"/>
      <c r="G34" s="26"/>
      <c r="H34" s="26"/>
      <c r="I34" s="27">
        <f>SUMIFS(I35:I40,A35:A40,"P")</f>
        <v>0</v>
      </c>
      <c r="J34" s="28"/>
    </row>
    <row r="35">
      <c r="A35" s="29" t="s">
        <v>29</v>
      </c>
      <c r="B35" s="29">
        <v>8</v>
      </c>
      <c r="C35" s="30" t="s">
        <v>499</v>
      </c>
      <c r="D35" s="29" t="s">
        <v>35</v>
      </c>
      <c r="E35" s="31" t="s">
        <v>500</v>
      </c>
      <c r="F35" s="32" t="s">
        <v>75</v>
      </c>
      <c r="G35" s="33">
        <v>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667</v>
      </c>
      <c r="F36" s="37"/>
      <c r="G36" s="37"/>
      <c r="H36" s="37"/>
      <c r="I36" s="37"/>
      <c r="J36" s="39"/>
    </row>
    <row r="37" ht="60">
      <c r="A37" s="29" t="s">
        <v>36</v>
      </c>
      <c r="B37" s="36"/>
      <c r="C37" s="37"/>
      <c r="D37" s="37"/>
      <c r="E37" s="31" t="s">
        <v>503</v>
      </c>
      <c r="F37" s="37"/>
      <c r="G37" s="37"/>
      <c r="H37" s="37"/>
      <c r="I37" s="37"/>
      <c r="J37" s="39"/>
    </row>
    <row r="38">
      <c r="A38" s="29" t="s">
        <v>29</v>
      </c>
      <c r="B38" s="29">
        <v>9</v>
      </c>
      <c r="C38" s="30" t="s">
        <v>597</v>
      </c>
      <c r="D38" s="29" t="s">
        <v>53</v>
      </c>
      <c r="E38" s="31" t="s">
        <v>598</v>
      </c>
      <c r="F38" s="32" t="s">
        <v>229</v>
      </c>
      <c r="G38" s="33">
        <v>3.7629999999999999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686</v>
      </c>
      <c r="F39" s="37"/>
      <c r="G39" s="37"/>
      <c r="H39" s="37"/>
      <c r="I39" s="37"/>
      <c r="J39" s="39"/>
    </row>
    <row r="40" ht="30">
      <c r="A40" s="29" t="s">
        <v>36</v>
      </c>
      <c r="B40" s="40"/>
      <c r="C40" s="41"/>
      <c r="D40" s="41"/>
      <c r="E40" s="31" t="s">
        <v>601</v>
      </c>
      <c r="F40" s="41"/>
      <c r="G40" s="41"/>
      <c r="H40" s="41"/>
      <c r="I40" s="41"/>
      <c r="J4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750</v>
      </c>
      <c r="I3" s="16">
        <f>SUMIFS(I9:I53,A9:A53,"SD")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648</v>
      </c>
      <c r="D4" s="13"/>
      <c r="E4" s="14" t="s">
        <v>649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750</v>
      </c>
      <c r="D5" s="13"/>
      <c r="E5" s="14" t="s">
        <v>751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71</v>
      </c>
      <c r="D9" s="26"/>
      <c r="E9" s="23" t="s">
        <v>72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84</v>
      </c>
      <c r="D10" s="29" t="s">
        <v>142</v>
      </c>
      <c r="E10" s="31" t="s">
        <v>85</v>
      </c>
      <c r="F10" s="32" t="s">
        <v>80</v>
      </c>
      <c r="G10" s="33">
        <v>20.562000000000001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752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753</v>
      </c>
      <c r="F12" s="37"/>
      <c r="G12" s="37"/>
      <c r="H12" s="37"/>
      <c r="I12" s="37"/>
      <c r="J12" s="39"/>
    </row>
    <row r="13" ht="30">
      <c r="A13" s="29" t="s">
        <v>36</v>
      </c>
      <c r="B13" s="36"/>
      <c r="C13" s="37"/>
      <c r="D13" s="37"/>
      <c r="E13" s="31" t="s">
        <v>88</v>
      </c>
      <c r="F13" s="37"/>
      <c r="G13" s="37"/>
      <c r="H13" s="37"/>
      <c r="I13" s="37"/>
      <c r="J13" s="39"/>
    </row>
    <row r="14">
      <c r="A14" s="29" t="s">
        <v>29</v>
      </c>
      <c r="B14" s="29">
        <v>2</v>
      </c>
      <c r="C14" s="30" t="s">
        <v>152</v>
      </c>
      <c r="D14" s="29" t="s">
        <v>142</v>
      </c>
      <c r="E14" s="31" t="s">
        <v>153</v>
      </c>
      <c r="F14" s="32" t="s">
        <v>80</v>
      </c>
      <c r="G14" s="33">
        <v>10.332000000000001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754</v>
      </c>
      <c r="F15" s="37"/>
      <c r="G15" s="37"/>
      <c r="H15" s="37"/>
      <c r="I15" s="37"/>
      <c r="J15" s="39"/>
    </row>
    <row r="16">
      <c r="A16" s="29" t="s">
        <v>44</v>
      </c>
      <c r="B16" s="36"/>
      <c r="C16" s="37"/>
      <c r="D16" s="37"/>
      <c r="E16" s="44" t="s">
        <v>755</v>
      </c>
      <c r="F16" s="37"/>
      <c r="G16" s="37"/>
      <c r="H16" s="37"/>
      <c r="I16" s="37"/>
      <c r="J16" s="39"/>
    </row>
    <row r="17" ht="240">
      <c r="A17" s="29" t="s">
        <v>36</v>
      </c>
      <c r="B17" s="36"/>
      <c r="C17" s="37"/>
      <c r="D17" s="37"/>
      <c r="E17" s="31" t="s">
        <v>156</v>
      </c>
      <c r="F17" s="37"/>
      <c r="G17" s="37"/>
      <c r="H17" s="37"/>
      <c r="I17" s="37"/>
      <c r="J17" s="39"/>
    </row>
    <row r="18">
      <c r="A18" s="23" t="s">
        <v>26</v>
      </c>
      <c r="B18" s="24"/>
      <c r="C18" s="25" t="s">
        <v>367</v>
      </c>
      <c r="D18" s="26"/>
      <c r="E18" s="23" t="s">
        <v>368</v>
      </c>
      <c r="F18" s="26"/>
      <c r="G18" s="26"/>
      <c r="H18" s="26"/>
      <c r="I18" s="27">
        <f>SUMIFS(I19:I37,A19:A37,"P")</f>
        <v>0</v>
      </c>
      <c r="J18" s="28"/>
    </row>
    <row r="19">
      <c r="A19" s="29" t="s">
        <v>29</v>
      </c>
      <c r="B19" s="29">
        <v>3</v>
      </c>
      <c r="C19" s="30" t="s">
        <v>394</v>
      </c>
      <c r="D19" s="29" t="s">
        <v>142</v>
      </c>
      <c r="E19" s="31" t="s">
        <v>395</v>
      </c>
      <c r="F19" s="32" t="s">
        <v>198</v>
      </c>
      <c r="G19" s="33">
        <v>53.039999999999999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34</v>
      </c>
      <c r="B20" s="36"/>
      <c r="C20" s="37"/>
      <c r="D20" s="37"/>
      <c r="E20" s="31" t="s">
        <v>672</v>
      </c>
      <c r="F20" s="37"/>
      <c r="G20" s="37"/>
      <c r="H20" s="37"/>
      <c r="I20" s="37"/>
      <c r="J20" s="39"/>
    </row>
    <row r="21">
      <c r="A21" s="29" t="s">
        <v>44</v>
      </c>
      <c r="B21" s="36"/>
      <c r="C21" s="37"/>
      <c r="D21" s="37"/>
      <c r="E21" s="44" t="s">
        <v>756</v>
      </c>
      <c r="F21" s="37"/>
      <c r="G21" s="37"/>
      <c r="H21" s="37"/>
      <c r="I21" s="37"/>
      <c r="J21" s="39"/>
    </row>
    <row r="22" ht="120">
      <c r="A22" s="29" t="s">
        <v>36</v>
      </c>
      <c r="B22" s="36"/>
      <c r="C22" s="37"/>
      <c r="D22" s="37"/>
      <c r="E22" s="31" t="s">
        <v>398</v>
      </c>
      <c r="F22" s="37"/>
      <c r="G22" s="37"/>
      <c r="H22" s="37"/>
      <c r="I22" s="37"/>
      <c r="J22" s="39"/>
    </row>
    <row r="23">
      <c r="A23" s="29" t="s">
        <v>29</v>
      </c>
      <c r="B23" s="29">
        <v>4</v>
      </c>
      <c r="C23" s="30" t="s">
        <v>674</v>
      </c>
      <c r="D23" s="29" t="s">
        <v>142</v>
      </c>
      <c r="E23" s="31" t="s">
        <v>675</v>
      </c>
      <c r="F23" s="32" t="s">
        <v>198</v>
      </c>
      <c r="G23" s="33">
        <v>358.19999999999999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676</v>
      </c>
      <c r="F24" s="37"/>
      <c r="G24" s="37"/>
      <c r="H24" s="37"/>
      <c r="I24" s="37"/>
      <c r="J24" s="39"/>
    </row>
    <row r="25" ht="75">
      <c r="A25" s="29" t="s">
        <v>36</v>
      </c>
      <c r="B25" s="36"/>
      <c r="C25" s="37"/>
      <c r="D25" s="37"/>
      <c r="E25" s="31" t="s">
        <v>406</v>
      </c>
      <c r="F25" s="37"/>
      <c r="G25" s="37"/>
      <c r="H25" s="37"/>
      <c r="I25" s="37"/>
      <c r="J25" s="39"/>
    </row>
    <row r="26">
      <c r="A26" s="29" t="s">
        <v>29</v>
      </c>
      <c r="B26" s="29">
        <v>5</v>
      </c>
      <c r="C26" s="30" t="s">
        <v>674</v>
      </c>
      <c r="D26" s="29" t="s">
        <v>757</v>
      </c>
      <c r="E26" s="31" t="s">
        <v>675</v>
      </c>
      <c r="F26" s="32" t="s">
        <v>198</v>
      </c>
      <c r="G26" s="33">
        <v>358.19999999999999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678</v>
      </c>
      <c r="F27" s="37"/>
      <c r="G27" s="37"/>
      <c r="H27" s="37"/>
      <c r="I27" s="37"/>
      <c r="J27" s="39"/>
    </row>
    <row r="28" ht="75">
      <c r="A28" s="29" t="s">
        <v>36</v>
      </c>
      <c r="B28" s="36"/>
      <c r="C28" s="37"/>
      <c r="D28" s="37"/>
      <c r="E28" s="31" t="s">
        <v>406</v>
      </c>
      <c r="F28" s="37"/>
      <c r="G28" s="37"/>
      <c r="H28" s="37"/>
      <c r="I28" s="37"/>
      <c r="J28" s="39"/>
    </row>
    <row r="29">
      <c r="A29" s="29" t="s">
        <v>29</v>
      </c>
      <c r="B29" s="29">
        <v>6</v>
      </c>
      <c r="C29" s="30" t="s">
        <v>679</v>
      </c>
      <c r="D29" s="29" t="s">
        <v>142</v>
      </c>
      <c r="E29" s="31" t="s">
        <v>680</v>
      </c>
      <c r="F29" s="32" t="s">
        <v>198</v>
      </c>
      <c r="G29" s="33">
        <v>358.19999999999999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34</v>
      </c>
      <c r="B30" s="36"/>
      <c r="C30" s="37"/>
      <c r="D30" s="37"/>
      <c r="E30" s="31" t="s">
        <v>681</v>
      </c>
      <c r="F30" s="37"/>
      <c r="G30" s="37"/>
      <c r="H30" s="37"/>
      <c r="I30" s="37"/>
      <c r="J30" s="39"/>
    </row>
    <row r="31" ht="165">
      <c r="A31" s="29" t="s">
        <v>36</v>
      </c>
      <c r="B31" s="36"/>
      <c r="C31" s="37"/>
      <c r="D31" s="37"/>
      <c r="E31" s="31" t="s">
        <v>420</v>
      </c>
      <c r="F31" s="37"/>
      <c r="G31" s="37"/>
      <c r="H31" s="37"/>
      <c r="I31" s="37"/>
      <c r="J31" s="39"/>
    </row>
    <row r="32">
      <c r="A32" s="29" t="s">
        <v>29</v>
      </c>
      <c r="B32" s="29">
        <v>7</v>
      </c>
      <c r="C32" s="30" t="s">
        <v>682</v>
      </c>
      <c r="D32" s="29" t="s">
        <v>142</v>
      </c>
      <c r="E32" s="31" t="s">
        <v>683</v>
      </c>
      <c r="F32" s="32" t="s">
        <v>198</v>
      </c>
      <c r="G32" s="33">
        <v>358.19999999999999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34</v>
      </c>
      <c r="B33" s="36"/>
      <c r="C33" s="37"/>
      <c r="D33" s="37"/>
      <c r="E33" s="31" t="s">
        <v>684</v>
      </c>
      <c r="F33" s="37"/>
      <c r="G33" s="37"/>
      <c r="H33" s="37"/>
      <c r="I33" s="37"/>
      <c r="J33" s="39"/>
    </row>
    <row r="34" ht="165">
      <c r="A34" s="29" t="s">
        <v>36</v>
      </c>
      <c r="B34" s="36"/>
      <c r="C34" s="37"/>
      <c r="D34" s="37"/>
      <c r="E34" s="31" t="s">
        <v>420</v>
      </c>
      <c r="F34" s="37"/>
      <c r="G34" s="37"/>
      <c r="H34" s="37"/>
      <c r="I34" s="37"/>
      <c r="J34" s="39"/>
    </row>
    <row r="35">
      <c r="A35" s="29" t="s">
        <v>29</v>
      </c>
      <c r="B35" s="29">
        <v>8</v>
      </c>
      <c r="C35" s="30" t="s">
        <v>445</v>
      </c>
      <c r="D35" s="29" t="s">
        <v>35</v>
      </c>
      <c r="E35" s="31" t="s">
        <v>446</v>
      </c>
      <c r="F35" s="32" t="s">
        <v>229</v>
      </c>
      <c r="G35" s="33">
        <v>9.4209999999999994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685</v>
      </c>
      <c r="F36" s="37"/>
      <c r="G36" s="37"/>
      <c r="H36" s="37"/>
      <c r="I36" s="37"/>
      <c r="J36" s="39"/>
    </row>
    <row r="37" ht="45">
      <c r="A37" s="29" t="s">
        <v>36</v>
      </c>
      <c r="B37" s="36"/>
      <c r="C37" s="37"/>
      <c r="D37" s="37"/>
      <c r="E37" s="31" t="s">
        <v>449</v>
      </c>
      <c r="F37" s="37"/>
      <c r="G37" s="37"/>
      <c r="H37" s="37"/>
      <c r="I37" s="37"/>
      <c r="J37" s="39"/>
    </row>
    <row r="38">
      <c r="A38" s="23" t="s">
        <v>26</v>
      </c>
      <c r="B38" s="24"/>
      <c r="C38" s="25" t="s">
        <v>450</v>
      </c>
      <c r="D38" s="26"/>
      <c r="E38" s="23" t="s">
        <v>451</v>
      </c>
      <c r="F38" s="26"/>
      <c r="G38" s="26"/>
      <c r="H38" s="26"/>
      <c r="I38" s="27">
        <f>SUMIFS(I39:I42,A39:A42,"P")</f>
        <v>0</v>
      </c>
      <c r="J38" s="28"/>
    </row>
    <row r="39" ht="30">
      <c r="A39" s="29" t="s">
        <v>29</v>
      </c>
      <c r="B39" s="29">
        <v>9</v>
      </c>
      <c r="C39" s="30" t="s">
        <v>452</v>
      </c>
      <c r="D39" s="29" t="s">
        <v>142</v>
      </c>
      <c r="E39" s="31" t="s">
        <v>453</v>
      </c>
      <c r="F39" s="32" t="s">
        <v>198</v>
      </c>
      <c r="G39" s="33">
        <v>5.8079999999999998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706</v>
      </c>
      <c r="F40" s="37"/>
      <c r="G40" s="37"/>
      <c r="H40" s="37"/>
      <c r="I40" s="37"/>
      <c r="J40" s="39"/>
    </row>
    <row r="41">
      <c r="A41" s="29" t="s">
        <v>44</v>
      </c>
      <c r="B41" s="36"/>
      <c r="C41" s="37"/>
      <c r="D41" s="37"/>
      <c r="E41" s="44" t="s">
        <v>758</v>
      </c>
      <c r="F41" s="37"/>
      <c r="G41" s="37"/>
      <c r="H41" s="37"/>
      <c r="I41" s="37"/>
      <c r="J41" s="39"/>
    </row>
    <row r="42" ht="90">
      <c r="A42" s="29" t="s">
        <v>36</v>
      </c>
      <c r="B42" s="36"/>
      <c r="C42" s="37"/>
      <c r="D42" s="37"/>
      <c r="E42" s="31" t="s">
        <v>456</v>
      </c>
      <c r="F42" s="37"/>
      <c r="G42" s="37"/>
      <c r="H42" s="37"/>
      <c r="I42" s="37"/>
      <c r="J42" s="39"/>
    </row>
    <row r="43">
      <c r="A43" s="23" t="s">
        <v>26</v>
      </c>
      <c r="B43" s="24"/>
      <c r="C43" s="25" t="s">
        <v>457</v>
      </c>
      <c r="D43" s="26"/>
      <c r="E43" s="23" t="s">
        <v>458</v>
      </c>
      <c r="F43" s="26"/>
      <c r="G43" s="26"/>
      <c r="H43" s="26"/>
      <c r="I43" s="27">
        <f>SUMIFS(I44:I46,A44:A46,"P")</f>
        <v>0</v>
      </c>
      <c r="J43" s="28"/>
    </row>
    <row r="44">
      <c r="A44" s="29" t="s">
        <v>29</v>
      </c>
      <c r="B44" s="29">
        <v>10</v>
      </c>
      <c r="C44" s="30" t="s">
        <v>467</v>
      </c>
      <c r="D44" s="29" t="s">
        <v>142</v>
      </c>
      <c r="E44" s="31" t="s">
        <v>468</v>
      </c>
      <c r="F44" s="32" t="s">
        <v>198</v>
      </c>
      <c r="G44" s="33">
        <v>5.8079999999999998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34</v>
      </c>
      <c r="B45" s="36"/>
      <c r="C45" s="37"/>
      <c r="D45" s="37"/>
      <c r="E45" s="31" t="s">
        <v>708</v>
      </c>
      <c r="F45" s="37"/>
      <c r="G45" s="37"/>
      <c r="H45" s="37"/>
      <c r="I45" s="37"/>
      <c r="J45" s="39"/>
    </row>
    <row r="46" ht="60">
      <c r="A46" s="29" t="s">
        <v>36</v>
      </c>
      <c r="B46" s="36"/>
      <c r="C46" s="37"/>
      <c r="D46" s="37"/>
      <c r="E46" s="31" t="s">
        <v>470</v>
      </c>
      <c r="F46" s="37"/>
      <c r="G46" s="37"/>
      <c r="H46" s="37"/>
      <c r="I46" s="37"/>
      <c r="J46" s="39"/>
    </row>
    <row r="47">
      <c r="A47" s="23" t="s">
        <v>26</v>
      </c>
      <c r="B47" s="24"/>
      <c r="C47" s="25" t="s">
        <v>488</v>
      </c>
      <c r="D47" s="26"/>
      <c r="E47" s="23" t="s">
        <v>489</v>
      </c>
      <c r="F47" s="26"/>
      <c r="G47" s="26"/>
      <c r="H47" s="26"/>
      <c r="I47" s="27">
        <f>SUMIFS(I48:I53,A48:A53,"P")</f>
        <v>0</v>
      </c>
      <c r="J47" s="28"/>
    </row>
    <row r="48">
      <c r="A48" s="29" t="s">
        <v>29</v>
      </c>
      <c r="B48" s="29">
        <v>11</v>
      </c>
      <c r="C48" s="30" t="s">
        <v>597</v>
      </c>
      <c r="D48" s="29" t="s">
        <v>142</v>
      </c>
      <c r="E48" s="31" t="s">
        <v>598</v>
      </c>
      <c r="F48" s="32" t="s">
        <v>229</v>
      </c>
      <c r="G48" s="33">
        <v>9.4209999999999994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30">
      <c r="A49" s="29" t="s">
        <v>34</v>
      </c>
      <c r="B49" s="36"/>
      <c r="C49" s="37"/>
      <c r="D49" s="37"/>
      <c r="E49" s="31" t="s">
        <v>686</v>
      </c>
      <c r="F49" s="37"/>
      <c r="G49" s="37"/>
      <c r="H49" s="37"/>
      <c r="I49" s="37"/>
      <c r="J49" s="39"/>
    </row>
    <row r="50" ht="30">
      <c r="A50" s="29" t="s">
        <v>36</v>
      </c>
      <c r="B50" s="36"/>
      <c r="C50" s="37"/>
      <c r="D50" s="37"/>
      <c r="E50" s="31" t="s">
        <v>601</v>
      </c>
      <c r="F50" s="37"/>
      <c r="G50" s="37"/>
      <c r="H50" s="37"/>
      <c r="I50" s="37"/>
      <c r="J50" s="39"/>
    </row>
    <row r="51">
      <c r="A51" s="29" t="s">
        <v>29</v>
      </c>
      <c r="B51" s="29">
        <v>12</v>
      </c>
      <c r="C51" s="30" t="s">
        <v>709</v>
      </c>
      <c r="D51" s="29" t="s">
        <v>142</v>
      </c>
      <c r="E51" s="31" t="s">
        <v>710</v>
      </c>
      <c r="F51" s="32" t="s">
        <v>198</v>
      </c>
      <c r="G51" s="33">
        <v>5.8079999999999998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34</v>
      </c>
      <c r="B52" s="36"/>
      <c r="C52" s="37"/>
      <c r="D52" s="37"/>
      <c r="E52" s="31" t="s">
        <v>759</v>
      </c>
      <c r="F52" s="37"/>
      <c r="G52" s="37"/>
      <c r="H52" s="37"/>
      <c r="I52" s="37"/>
      <c r="J52" s="39"/>
    </row>
    <row r="53" ht="30">
      <c r="A53" s="29" t="s">
        <v>36</v>
      </c>
      <c r="B53" s="40"/>
      <c r="C53" s="41"/>
      <c r="D53" s="41"/>
      <c r="E53" s="31" t="s">
        <v>712</v>
      </c>
      <c r="F53" s="41"/>
      <c r="G53" s="41"/>
      <c r="H53" s="41"/>
      <c r="I53" s="41"/>
      <c r="J5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760</v>
      </c>
      <c r="I3" s="16">
        <f>SUMIFS(I9:I58,A9:A58,"SD")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648</v>
      </c>
      <c r="D4" s="13"/>
      <c r="E4" s="14" t="s">
        <v>649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760</v>
      </c>
      <c r="D5" s="13"/>
      <c r="E5" s="14" t="s">
        <v>761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2</v>
      </c>
      <c r="C10" s="30" t="s">
        <v>39</v>
      </c>
      <c r="D10" s="29" t="s">
        <v>56</v>
      </c>
      <c r="E10" s="31" t="s">
        <v>41</v>
      </c>
      <c r="F10" s="32" t="s">
        <v>42</v>
      </c>
      <c r="G10" s="33">
        <v>77.280000000000001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762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763</v>
      </c>
      <c r="F12" s="37"/>
      <c r="G12" s="37"/>
      <c r="H12" s="37"/>
      <c r="I12" s="37"/>
      <c r="J12" s="39"/>
    </row>
    <row r="13" ht="30">
      <c r="A13" s="29" t="s">
        <v>36</v>
      </c>
      <c r="B13" s="36"/>
      <c r="C13" s="37"/>
      <c r="D13" s="37"/>
      <c r="E13" s="31" t="s">
        <v>46</v>
      </c>
      <c r="F13" s="37"/>
      <c r="G13" s="37"/>
      <c r="H13" s="37"/>
      <c r="I13" s="37"/>
      <c r="J13" s="39"/>
    </row>
    <row r="14">
      <c r="A14" s="23" t="s">
        <v>26</v>
      </c>
      <c r="B14" s="24"/>
      <c r="C14" s="25" t="s">
        <v>71</v>
      </c>
      <c r="D14" s="26"/>
      <c r="E14" s="23" t="s">
        <v>72</v>
      </c>
      <c r="F14" s="26"/>
      <c r="G14" s="26"/>
      <c r="H14" s="26"/>
      <c r="I14" s="27">
        <f>SUMIFS(I15:I18,A15:A18,"P")</f>
        <v>0</v>
      </c>
      <c r="J14" s="28"/>
    </row>
    <row r="15" ht="30">
      <c r="A15" s="29" t="s">
        <v>29</v>
      </c>
      <c r="B15" s="29">
        <v>3</v>
      </c>
      <c r="C15" s="30" t="s">
        <v>691</v>
      </c>
      <c r="D15" s="29" t="s">
        <v>56</v>
      </c>
      <c r="E15" s="31" t="s">
        <v>692</v>
      </c>
      <c r="F15" s="32" t="s">
        <v>80</v>
      </c>
      <c r="G15" s="33">
        <v>54.095999999999997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34</v>
      </c>
      <c r="B16" s="36"/>
      <c r="C16" s="37"/>
      <c r="D16" s="37"/>
      <c r="E16" s="31" t="s">
        <v>702</v>
      </c>
      <c r="F16" s="37"/>
      <c r="G16" s="37"/>
      <c r="H16" s="37"/>
      <c r="I16" s="37"/>
      <c r="J16" s="39"/>
    </row>
    <row r="17">
      <c r="A17" s="29" t="s">
        <v>44</v>
      </c>
      <c r="B17" s="36"/>
      <c r="C17" s="37"/>
      <c r="D17" s="37"/>
      <c r="E17" s="44" t="s">
        <v>764</v>
      </c>
      <c r="F17" s="37"/>
      <c r="G17" s="37"/>
      <c r="H17" s="37"/>
      <c r="I17" s="37"/>
      <c r="J17" s="39"/>
    </row>
    <row r="18" ht="90">
      <c r="A18" s="29" t="s">
        <v>36</v>
      </c>
      <c r="B18" s="36"/>
      <c r="C18" s="37"/>
      <c r="D18" s="37"/>
      <c r="E18" s="31" t="s">
        <v>653</v>
      </c>
      <c r="F18" s="37"/>
      <c r="G18" s="37"/>
      <c r="H18" s="37"/>
      <c r="I18" s="37"/>
      <c r="J18" s="39"/>
    </row>
    <row r="19">
      <c r="A19" s="23" t="s">
        <v>26</v>
      </c>
      <c r="B19" s="24"/>
      <c r="C19" s="25" t="s">
        <v>367</v>
      </c>
      <c r="D19" s="26"/>
      <c r="E19" s="23" t="s">
        <v>368</v>
      </c>
      <c r="F19" s="26"/>
      <c r="G19" s="26"/>
      <c r="H19" s="26"/>
      <c r="I19" s="27">
        <f>SUMIFS(I20:I46,A20:A46,"P")</f>
        <v>0</v>
      </c>
      <c r="J19" s="28"/>
    </row>
    <row r="20">
      <c r="A20" s="29" t="s">
        <v>29</v>
      </c>
      <c r="B20" s="29">
        <v>4</v>
      </c>
      <c r="C20" s="30" t="s">
        <v>373</v>
      </c>
      <c r="D20" s="29" t="s">
        <v>56</v>
      </c>
      <c r="E20" s="31" t="s">
        <v>374</v>
      </c>
      <c r="F20" s="32" t="s">
        <v>80</v>
      </c>
      <c r="G20" s="33">
        <v>55.392000000000003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5">
      <c r="A21" s="29" t="s">
        <v>34</v>
      </c>
      <c r="B21" s="36"/>
      <c r="C21" s="37"/>
      <c r="D21" s="37"/>
      <c r="E21" s="31" t="s">
        <v>695</v>
      </c>
      <c r="F21" s="37"/>
      <c r="G21" s="37"/>
      <c r="H21" s="37"/>
      <c r="I21" s="37"/>
      <c r="J21" s="39"/>
    </row>
    <row r="22" ht="60">
      <c r="A22" s="29" t="s">
        <v>36</v>
      </c>
      <c r="B22" s="36"/>
      <c r="C22" s="37"/>
      <c r="D22" s="37"/>
      <c r="E22" s="31" t="s">
        <v>377</v>
      </c>
      <c r="F22" s="37"/>
      <c r="G22" s="37"/>
      <c r="H22" s="37"/>
      <c r="I22" s="37"/>
      <c r="J22" s="39"/>
    </row>
    <row r="23">
      <c r="A23" s="29" t="s">
        <v>29</v>
      </c>
      <c r="B23" s="29">
        <v>5</v>
      </c>
      <c r="C23" s="30" t="s">
        <v>394</v>
      </c>
      <c r="D23" s="29" t="s">
        <v>56</v>
      </c>
      <c r="E23" s="31" t="s">
        <v>395</v>
      </c>
      <c r="F23" s="32" t="s">
        <v>198</v>
      </c>
      <c r="G23" s="33">
        <v>16.079999999999998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34</v>
      </c>
      <c r="B24" s="36"/>
      <c r="C24" s="37"/>
      <c r="D24" s="37"/>
      <c r="E24" s="31" t="s">
        <v>672</v>
      </c>
      <c r="F24" s="37"/>
      <c r="G24" s="37"/>
      <c r="H24" s="37"/>
      <c r="I24" s="37"/>
      <c r="J24" s="39"/>
    </row>
    <row r="25">
      <c r="A25" s="29" t="s">
        <v>44</v>
      </c>
      <c r="B25" s="36"/>
      <c r="C25" s="37"/>
      <c r="D25" s="37"/>
      <c r="E25" s="44" t="s">
        <v>765</v>
      </c>
      <c r="F25" s="37"/>
      <c r="G25" s="37"/>
      <c r="H25" s="37"/>
      <c r="I25" s="37"/>
      <c r="J25" s="39"/>
    </row>
    <row r="26" ht="120">
      <c r="A26" s="29" t="s">
        <v>36</v>
      </c>
      <c r="B26" s="36"/>
      <c r="C26" s="37"/>
      <c r="D26" s="37"/>
      <c r="E26" s="31" t="s">
        <v>398</v>
      </c>
      <c r="F26" s="37"/>
      <c r="G26" s="37"/>
      <c r="H26" s="37"/>
      <c r="I26" s="37"/>
      <c r="J26" s="39"/>
    </row>
    <row r="27">
      <c r="A27" s="29" t="s">
        <v>29</v>
      </c>
      <c r="B27" s="29">
        <v>6</v>
      </c>
      <c r="C27" s="30" t="s">
        <v>674</v>
      </c>
      <c r="D27" s="29" t="s">
        <v>56</v>
      </c>
      <c r="E27" s="31" t="s">
        <v>675</v>
      </c>
      <c r="F27" s="32" t="s">
        <v>198</v>
      </c>
      <c r="G27" s="33">
        <v>138.47999999999999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676</v>
      </c>
      <c r="F28" s="37"/>
      <c r="G28" s="37"/>
      <c r="H28" s="37"/>
      <c r="I28" s="37"/>
      <c r="J28" s="39"/>
    </row>
    <row r="29" ht="75">
      <c r="A29" s="29" t="s">
        <v>36</v>
      </c>
      <c r="B29" s="36"/>
      <c r="C29" s="37"/>
      <c r="D29" s="37"/>
      <c r="E29" s="31" t="s">
        <v>406</v>
      </c>
      <c r="F29" s="37"/>
      <c r="G29" s="37"/>
      <c r="H29" s="37"/>
      <c r="I29" s="37"/>
      <c r="J29" s="39"/>
    </row>
    <row r="30">
      <c r="A30" s="29" t="s">
        <v>29</v>
      </c>
      <c r="B30" s="29">
        <v>7</v>
      </c>
      <c r="C30" s="30" t="s">
        <v>674</v>
      </c>
      <c r="D30" s="29" t="s">
        <v>766</v>
      </c>
      <c r="E30" s="31" t="s">
        <v>675</v>
      </c>
      <c r="F30" s="32" t="s">
        <v>198</v>
      </c>
      <c r="G30" s="33">
        <v>138.47999999999999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678</v>
      </c>
      <c r="F31" s="37"/>
      <c r="G31" s="37"/>
      <c r="H31" s="37"/>
      <c r="I31" s="37"/>
      <c r="J31" s="39"/>
    </row>
    <row r="32" ht="75">
      <c r="A32" s="29" t="s">
        <v>36</v>
      </c>
      <c r="B32" s="36"/>
      <c r="C32" s="37"/>
      <c r="D32" s="37"/>
      <c r="E32" s="31" t="s">
        <v>406</v>
      </c>
      <c r="F32" s="37"/>
      <c r="G32" s="37"/>
      <c r="H32" s="37"/>
      <c r="I32" s="37"/>
      <c r="J32" s="39"/>
    </row>
    <row r="33">
      <c r="A33" s="29" t="s">
        <v>29</v>
      </c>
      <c r="B33" s="29">
        <v>8</v>
      </c>
      <c r="C33" s="30" t="s">
        <v>679</v>
      </c>
      <c r="D33" s="29" t="s">
        <v>56</v>
      </c>
      <c r="E33" s="31" t="s">
        <v>680</v>
      </c>
      <c r="F33" s="32" t="s">
        <v>198</v>
      </c>
      <c r="G33" s="33">
        <v>138.47999999999999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30">
      <c r="A34" s="29" t="s">
        <v>34</v>
      </c>
      <c r="B34" s="36"/>
      <c r="C34" s="37"/>
      <c r="D34" s="37"/>
      <c r="E34" s="31" t="s">
        <v>681</v>
      </c>
      <c r="F34" s="37"/>
      <c r="G34" s="37"/>
      <c r="H34" s="37"/>
      <c r="I34" s="37"/>
      <c r="J34" s="39"/>
    </row>
    <row r="35" ht="165">
      <c r="A35" s="29" t="s">
        <v>36</v>
      </c>
      <c r="B35" s="36"/>
      <c r="C35" s="37"/>
      <c r="D35" s="37"/>
      <c r="E35" s="31" t="s">
        <v>420</v>
      </c>
      <c r="F35" s="37"/>
      <c r="G35" s="37"/>
      <c r="H35" s="37"/>
      <c r="I35" s="37"/>
      <c r="J35" s="39"/>
    </row>
    <row r="36">
      <c r="A36" s="29" t="s">
        <v>29</v>
      </c>
      <c r="B36" s="29">
        <v>9</v>
      </c>
      <c r="C36" s="30" t="s">
        <v>682</v>
      </c>
      <c r="D36" s="29" t="s">
        <v>56</v>
      </c>
      <c r="E36" s="31" t="s">
        <v>683</v>
      </c>
      <c r="F36" s="32" t="s">
        <v>198</v>
      </c>
      <c r="G36" s="33">
        <v>138.47999999999999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30">
      <c r="A37" s="29" t="s">
        <v>34</v>
      </c>
      <c r="B37" s="36"/>
      <c r="C37" s="37"/>
      <c r="D37" s="37"/>
      <c r="E37" s="31" t="s">
        <v>684</v>
      </c>
      <c r="F37" s="37"/>
      <c r="G37" s="37"/>
      <c r="H37" s="37"/>
      <c r="I37" s="37"/>
      <c r="J37" s="39"/>
    </row>
    <row r="38" ht="165">
      <c r="A38" s="29" t="s">
        <v>36</v>
      </c>
      <c r="B38" s="36"/>
      <c r="C38" s="37"/>
      <c r="D38" s="37"/>
      <c r="E38" s="31" t="s">
        <v>420</v>
      </c>
      <c r="F38" s="37"/>
      <c r="G38" s="37"/>
      <c r="H38" s="37"/>
      <c r="I38" s="37"/>
      <c r="J38" s="39"/>
    </row>
    <row r="39">
      <c r="A39" s="29" t="s">
        <v>29</v>
      </c>
      <c r="B39" s="29">
        <v>10</v>
      </c>
      <c r="C39" s="30" t="s">
        <v>440</v>
      </c>
      <c r="D39" s="29" t="s">
        <v>56</v>
      </c>
      <c r="E39" s="31" t="s">
        <v>441</v>
      </c>
      <c r="F39" s="32" t="s">
        <v>198</v>
      </c>
      <c r="G39" s="33">
        <v>11.81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767</v>
      </c>
      <c r="F40" s="37"/>
      <c r="G40" s="37"/>
      <c r="H40" s="37"/>
      <c r="I40" s="37"/>
      <c r="J40" s="39"/>
    </row>
    <row r="41">
      <c r="A41" s="29" t="s">
        <v>44</v>
      </c>
      <c r="B41" s="36"/>
      <c r="C41" s="37"/>
      <c r="D41" s="37"/>
      <c r="E41" s="44" t="s">
        <v>768</v>
      </c>
      <c r="F41" s="37"/>
      <c r="G41" s="37"/>
      <c r="H41" s="37"/>
      <c r="I41" s="37"/>
      <c r="J41" s="39"/>
    </row>
    <row r="42" ht="195">
      <c r="A42" s="29" t="s">
        <v>36</v>
      </c>
      <c r="B42" s="36"/>
      <c r="C42" s="37"/>
      <c r="D42" s="37"/>
      <c r="E42" s="31" t="s">
        <v>444</v>
      </c>
      <c r="F42" s="37"/>
      <c r="G42" s="37"/>
      <c r="H42" s="37"/>
      <c r="I42" s="37"/>
      <c r="J42" s="39"/>
    </row>
    <row r="43">
      <c r="A43" s="29" t="s">
        <v>29</v>
      </c>
      <c r="B43" s="29">
        <v>11</v>
      </c>
      <c r="C43" s="30" t="s">
        <v>445</v>
      </c>
      <c r="D43" s="29" t="s">
        <v>35</v>
      </c>
      <c r="E43" s="31" t="s">
        <v>446</v>
      </c>
      <c r="F43" s="32" t="s">
        <v>229</v>
      </c>
      <c r="G43" s="33">
        <v>47.725000000000001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34</v>
      </c>
      <c r="B44" s="36"/>
      <c r="C44" s="37"/>
      <c r="D44" s="37"/>
      <c r="E44" s="31" t="s">
        <v>685</v>
      </c>
      <c r="F44" s="37"/>
      <c r="G44" s="37"/>
      <c r="H44" s="37"/>
      <c r="I44" s="37"/>
      <c r="J44" s="39"/>
    </row>
    <row r="45">
      <c r="A45" s="29" t="s">
        <v>44</v>
      </c>
      <c r="B45" s="36"/>
      <c r="C45" s="37"/>
      <c r="D45" s="37"/>
      <c r="E45" s="44" t="s">
        <v>769</v>
      </c>
      <c r="F45" s="37"/>
      <c r="G45" s="37"/>
      <c r="H45" s="37"/>
      <c r="I45" s="37"/>
      <c r="J45" s="39"/>
    </row>
    <row r="46" ht="45">
      <c r="A46" s="29" t="s">
        <v>36</v>
      </c>
      <c r="B46" s="36"/>
      <c r="C46" s="37"/>
      <c r="D46" s="37"/>
      <c r="E46" s="31" t="s">
        <v>449</v>
      </c>
      <c r="F46" s="37"/>
      <c r="G46" s="37"/>
      <c r="H46" s="37"/>
      <c r="I46" s="37"/>
      <c r="J46" s="39"/>
    </row>
    <row r="47">
      <c r="A47" s="23" t="s">
        <v>26</v>
      </c>
      <c r="B47" s="24"/>
      <c r="C47" s="25" t="s">
        <v>473</v>
      </c>
      <c r="D47" s="26"/>
      <c r="E47" s="23" t="s">
        <v>474</v>
      </c>
      <c r="F47" s="26"/>
      <c r="G47" s="26"/>
      <c r="H47" s="26"/>
      <c r="I47" s="27">
        <f>SUMIFS(I48:I50,A48:A50,"P")</f>
        <v>0</v>
      </c>
      <c r="J47" s="28"/>
    </row>
    <row r="48">
      <c r="A48" s="29" t="s">
        <v>29</v>
      </c>
      <c r="B48" s="29">
        <v>12</v>
      </c>
      <c r="C48" s="30" t="s">
        <v>484</v>
      </c>
      <c r="D48" s="29" t="s">
        <v>56</v>
      </c>
      <c r="E48" s="31" t="s">
        <v>485</v>
      </c>
      <c r="F48" s="32" t="s">
        <v>75</v>
      </c>
      <c r="G48" s="33">
        <v>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770</v>
      </c>
      <c r="F49" s="37"/>
      <c r="G49" s="37"/>
      <c r="H49" s="37"/>
      <c r="I49" s="37"/>
      <c r="J49" s="39"/>
    </row>
    <row r="50" ht="30">
      <c r="A50" s="29" t="s">
        <v>36</v>
      </c>
      <c r="B50" s="36"/>
      <c r="C50" s="37"/>
      <c r="D50" s="37"/>
      <c r="E50" s="31" t="s">
        <v>487</v>
      </c>
      <c r="F50" s="37"/>
      <c r="G50" s="37"/>
      <c r="H50" s="37"/>
      <c r="I50" s="37"/>
      <c r="J50" s="39"/>
    </row>
    <row r="51">
      <c r="A51" s="23" t="s">
        <v>26</v>
      </c>
      <c r="B51" s="24"/>
      <c r="C51" s="25" t="s">
        <v>488</v>
      </c>
      <c r="D51" s="26"/>
      <c r="E51" s="23" t="s">
        <v>489</v>
      </c>
      <c r="F51" s="26"/>
      <c r="G51" s="26"/>
      <c r="H51" s="26"/>
      <c r="I51" s="27">
        <f>SUMIFS(I52:I58,A52:A58,"P")</f>
        <v>0</v>
      </c>
      <c r="J51" s="28"/>
    </row>
    <row r="52">
      <c r="A52" s="29" t="s">
        <v>29</v>
      </c>
      <c r="B52" s="29">
        <v>13</v>
      </c>
      <c r="C52" s="30" t="s">
        <v>499</v>
      </c>
      <c r="D52" s="29" t="s">
        <v>35</v>
      </c>
      <c r="E52" s="31" t="s">
        <v>500</v>
      </c>
      <c r="F52" s="32" t="s">
        <v>75</v>
      </c>
      <c r="G52" s="33">
        <v>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30">
      <c r="A53" s="29" t="s">
        <v>34</v>
      </c>
      <c r="B53" s="36"/>
      <c r="C53" s="37"/>
      <c r="D53" s="37"/>
      <c r="E53" s="31" t="s">
        <v>667</v>
      </c>
      <c r="F53" s="37"/>
      <c r="G53" s="37"/>
      <c r="H53" s="37"/>
      <c r="I53" s="37"/>
      <c r="J53" s="39"/>
    </row>
    <row r="54" ht="60">
      <c r="A54" s="29" t="s">
        <v>36</v>
      </c>
      <c r="B54" s="36"/>
      <c r="C54" s="37"/>
      <c r="D54" s="37"/>
      <c r="E54" s="31" t="s">
        <v>503</v>
      </c>
      <c r="F54" s="37"/>
      <c r="G54" s="37"/>
      <c r="H54" s="37"/>
      <c r="I54" s="37"/>
      <c r="J54" s="39"/>
    </row>
    <row r="55">
      <c r="A55" s="29" t="s">
        <v>29</v>
      </c>
      <c r="B55" s="29">
        <v>14</v>
      </c>
      <c r="C55" s="30" t="s">
        <v>597</v>
      </c>
      <c r="D55" s="29" t="s">
        <v>56</v>
      </c>
      <c r="E55" s="31" t="s">
        <v>598</v>
      </c>
      <c r="F55" s="32" t="s">
        <v>229</v>
      </c>
      <c r="G55" s="33">
        <v>47.725000000000001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5">
      <c r="A56" s="29" t="s">
        <v>34</v>
      </c>
      <c r="B56" s="36"/>
      <c r="C56" s="37"/>
      <c r="D56" s="37"/>
      <c r="E56" s="31" t="s">
        <v>771</v>
      </c>
      <c r="F56" s="37"/>
      <c r="G56" s="37"/>
      <c r="H56" s="37"/>
      <c r="I56" s="37"/>
      <c r="J56" s="39"/>
    </row>
    <row r="57">
      <c r="A57" s="29" t="s">
        <v>44</v>
      </c>
      <c r="B57" s="36"/>
      <c r="C57" s="37"/>
      <c r="D57" s="37"/>
      <c r="E57" s="44" t="s">
        <v>769</v>
      </c>
      <c r="F57" s="37"/>
      <c r="G57" s="37"/>
      <c r="H57" s="37"/>
      <c r="I57" s="37"/>
      <c r="J57" s="39"/>
    </row>
    <row r="58" ht="30">
      <c r="A58" s="29" t="s">
        <v>36</v>
      </c>
      <c r="B58" s="40"/>
      <c r="C58" s="41"/>
      <c r="D58" s="41"/>
      <c r="E58" s="31" t="s">
        <v>601</v>
      </c>
      <c r="F58" s="41"/>
      <c r="G58" s="41"/>
      <c r="H58" s="41"/>
      <c r="I58" s="41"/>
      <c r="J5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772</v>
      </c>
      <c r="I3" s="16">
        <f>SUMIFS(I9:I83,A9:A83,"SD")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648</v>
      </c>
      <c r="D4" s="13"/>
      <c r="E4" s="14" t="s">
        <v>649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772</v>
      </c>
      <c r="D5" s="13"/>
      <c r="E5" s="14" t="s">
        <v>773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71</v>
      </c>
      <c r="D9" s="26"/>
      <c r="E9" s="23" t="s">
        <v>72</v>
      </c>
      <c r="F9" s="26"/>
      <c r="G9" s="26"/>
      <c r="H9" s="26"/>
      <c r="I9" s="27">
        <f>SUMIFS(I10:I41,A10:A41,"P")</f>
        <v>0</v>
      </c>
      <c r="J9" s="28"/>
    </row>
    <row r="10">
      <c r="A10" s="29" t="s">
        <v>29</v>
      </c>
      <c r="B10" s="29">
        <v>2</v>
      </c>
      <c r="C10" s="30" t="s">
        <v>84</v>
      </c>
      <c r="D10" s="29" t="s">
        <v>175</v>
      </c>
      <c r="E10" s="31" t="s">
        <v>85</v>
      </c>
      <c r="F10" s="32" t="s">
        <v>80</v>
      </c>
      <c r="G10" s="33">
        <v>5.6200000000000001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774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775</v>
      </c>
      <c r="F12" s="37"/>
      <c r="G12" s="37"/>
      <c r="H12" s="37"/>
      <c r="I12" s="37"/>
      <c r="J12" s="39"/>
    </row>
    <row r="13" ht="45">
      <c r="A13" s="29" t="s">
        <v>36</v>
      </c>
      <c r="B13" s="36"/>
      <c r="C13" s="37"/>
      <c r="D13" s="37"/>
      <c r="E13" s="31" t="s">
        <v>92</v>
      </c>
      <c r="F13" s="37"/>
      <c r="G13" s="37"/>
      <c r="H13" s="37"/>
      <c r="I13" s="37"/>
      <c r="J13" s="39"/>
    </row>
    <row r="14">
      <c r="A14" s="29" t="s">
        <v>29</v>
      </c>
      <c r="B14" s="29">
        <v>3</v>
      </c>
      <c r="C14" s="30" t="s">
        <v>776</v>
      </c>
      <c r="D14" s="29" t="s">
        <v>175</v>
      </c>
      <c r="E14" s="31" t="s">
        <v>777</v>
      </c>
      <c r="F14" s="32" t="s">
        <v>80</v>
      </c>
      <c r="G14" s="33">
        <v>15.763999999999999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778</v>
      </c>
      <c r="F15" s="37"/>
      <c r="G15" s="37"/>
      <c r="H15" s="37"/>
      <c r="I15" s="37"/>
      <c r="J15" s="39"/>
    </row>
    <row r="16">
      <c r="A16" s="29" t="s">
        <v>44</v>
      </c>
      <c r="B16" s="36"/>
      <c r="C16" s="37"/>
      <c r="D16" s="37"/>
      <c r="E16" s="44" t="s">
        <v>779</v>
      </c>
      <c r="F16" s="37"/>
      <c r="G16" s="37"/>
      <c r="H16" s="37"/>
      <c r="I16" s="37"/>
      <c r="J16" s="39"/>
    </row>
    <row r="17" ht="405">
      <c r="A17" s="29" t="s">
        <v>36</v>
      </c>
      <c r="B17" s="36"/>
      <c r="C17" s="37"/>
      <c r="D17" s="37"/>
      <c r="E17" s="31" t="s">
        <v>780</v>
      </c>
      <c r="F17" s="37"/>
      <c r="G17" s="37"/>
      <c r="H17" s="37"/>
      <c r="I17" s="37"/>
      <c r="J17" s="39"/>
    </row>
    <row r="18">
      <c r="A18" s="29" t="s">
        <v>29</v>
      </c>
      <c r="B18" s="29">
        <v>4</v>
      </c>
      <c r="C18" s="30" t="s">
        <v>776</v>
      </c>
      <c r="D18" s="29" t="s">
        <v>781</v>
      </c>
      <c r="E18" s="31" t="s">
        <v>777</v>
      </c>
      <c r="F18" s="32" t="s">
        <v>80</v>
      </c>
      <c r="G18" s="33">
        <v>28.776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34</v>
      </c>
      <c r="B19" s="36"/>
      <c r="C19" s="37"/>
      <c r="D19" s="37"/>
      <c r="E19" s="31" t="s">
        <v>782</v>
      </c>
      <c r="F19" s="37"/>
      <c r="G19" s="37"/>
      <c r="H19" s="37"/>
      <c r="I19" s="37"/>
      <c r="J19" s="39"/>
    </row>
    <row r="20" ht="45">
      <c r="A20" s="29" t="s">
        <v>44</v>
      </c>
      <c r="B20" s="36"/>
      <c r="C20" s="37"/>
      <c r="D20" s="37"/>
      <c r="E20" s="44" t="s">
        <v>783</v>
      </c>
      <c r="F20" s="37"/>
      <c r="G20" s="37"/>
      <c r="H20" s="37"/>
      <c r="I20" s="37"/>
      <c r="J20" s="39"/>
    </row>
    <row r="21" ht="405">
      <c r="A21" s="29" t="s">
        <v>36</v>
      </c>
      <c r="B21" s="36"/>
      <c r="C21" s="37"/>
      <c r="D21" s="37"/>
      <c r="E21" s="31" t="s">
        <v>780</v>
      </c>
      <c r="F21" s="37"/>
      <c r="G21" s="37"/>
      <c r="H21" s="37"/>
      <c r="I21" s="37"/>
      <c r="J21" s="39"/>
    </row>
    <row r="22">
      <c r="A22" s="29" t="s">
        <v>29</v>
      </c>
      <c r="B22" s="29">
        <v>5</v>
      </c>
      <c r="C22" s="30" t="s">
        <v>152</v>
      </c>
      <c r="D22" s="29" t="s">
        <v>175</v>
      </c>
      <c r="E22" s="31" t="s">
        <v>153</v>
      </c>
      <c r="F22" s="32" t="s">
        <v>80</v>
      </c>
      <c r="G22" s="33">
        <v>15.763999999999999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784</v>
      </c>
      <c r="F23" s="37"/>
      <c r="G23" s="37"/>
      <c r="H23" s="37"/>
      <c r="I23" s="37"/>
      <c r="J23" s="39"/>
    </row>
    <row r="24" ht="240">
      <c r="A24" s="29" t="s">
        <v>36</v>
      </c>
      <c r="B24" s="36"/>
      <c r="C24" s="37"/>
      <c r="D24" s="37"/>
      <c r="E24" s="31" t="s">
        <v>156</v>
      </c>
      <c r="F24" s="37"/>
      <c r="G24" s="37"/>
      <c r="H24" s="37"/>
      <c r="I24" s="37"/>
      <c r="J24" s="39"/>
    </row>
    <row r="25">
      <c r="A25" s="29" t="s">
        <v>29</v>
      </c>
      <c r="B25" s="29">
        <v>6</v>
      </c>
      <c r="C25" s="30" t="s">
        <v>152</v>
      </c>
      <c r="D25" s="29" t="s">
        <v>62</v>
      </c>
      <c r="E25" s="31" t="s">
        <v>153</v>
      </c>
      <c r="F25" s="32" t="s">
        <v>80</v>
      </c>
      <c r="G25" s="33">
        <v>28.765999999999998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34</v>
      </c>
      <c r="B26" s="36"/>
      <c r="C26" s="37"/>
      <c r="D26" s="37"/>
      <c r="E26" s="31" t="s">
        <v>785</v>
      </c>
      <c r="F26" s="37"/>
      <c r="G26" s="37"/>
      <c r="H26" s="37"/>
      <c r="I26" s="37"/>
      <c r="J26" s="39"/>
    </row>
    <row r="27" ht="240">
      <c r="A27" s="29" t="s">
        <v>36</v>
      </c>
      <c r="B27" s="36"/>
      <c r="C27" s="37"/>
      <c r="D27" s="37"/>
      <c r="E27" s="31" t="s">
        <v>156</v>
      </c>
      <c r="F27" s="37"/>
      <c r="G27" s="37"/>
      <c r="H27" s="37"/>
      <c r="I27" s="37"/>
      <c r="J27" s="39"/>
    </row>
    <row r="28">
      <c r="A28" s="29" t="s">
        <v>29</v>
      </c>
      <c r="B28" s="29">
        <v>7</v>
      </c>
      <c r="C28" s="30" t="s">
        <v>181</v>
      </c>
      <c r="D28" s="29" t="s">
        <v>175</v>
      </c>
      <c r="E28" s="31" t="s">
        <v>786</v>
      </c>
      <c r="F28" s="32" t="s">
        <v>80</v>
      </c>
      <c r="G28" s="33">
        <v>24.446999999999999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45">
      <c r="A29" s="29" t="s">
        <v>34</v>
      </c>
      <c r="B29" s="36"/>
      <c r="C29" s="37"/>
      <c r="D29" s="37"/>
      <c r="E29" s="31" t="s">
        <v>787</v>
      </c>
      <c r="F29" s="37"/>
      <c r="G29" s="37"/>
      <c r="H29" s="37"/>
      <c r="I29" s="37"/>
      <c r="J29" s="39"/>
    </row>
    <row r="30">
      <c r="A30" s="29" t="s">
        <v>44</v>
      </c>
      <c r="B30" s="36"/>
      <c r="C30" s="37"/>
      <c r="D30" s="37"/>
      <c r="E30" s="44" t="s">
        <v>788</v>
      </c>
      <c r="F30" s="37"/>
      <c r="G30" s="37"/>
      <c r="H30" s="37"/>
      <c r="I30" s="37"/>
      <c r="J30" s="39"/>
    </row>
    <row r="31" ht="300">
      <c r="A31" s="29" t="s">
        <v>36</v>
      </c>
      <c r="B31" s="36"/>
      <c r="C31" s="37"/>
      <c r="D31" s="37"/>
      <c r="E31" s="31" t="s">
        <v>789</v>
      </c>
      <c r="F31" s="37"/>
      <c r="G31" s="37"/>
      <c r="H31" s="37"/>
      <c r="I31" s="37"/>
      <c r="J31" s="39"/>
    </row>
    <row r="32">
      <c r="A32" s="29" t="s">
        <v>29</v>
      </c>
      <c r="B32" s="29">
        <v>8</v>
      </c>
      <c r="C32" s="30" t="s">
        <v>196</v>
      </c>
      <c r="D32" s="29" t="s">
        <v>35</v>
      </c>
      <c r="E32" s="31" t="s">
        <v>197</v>
      </c>
      <c r="F32" s="32" t="s">
        <v>198</v>
      </c>
      <c r="G32" s="33">
        <v>37.5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34</v>
      </c>
      <c r="B33" s="36"/>
      <c r="C33" s="37"/>
      <c r="D33" s="37"/>
      <c r="E33" s="31" t="s">
        <v>790</v>
      </c>
      <c r="F33" s="37"/>
      <c r="G33" s="37"/>
      <c r="H33" s="37"/>
      <c r="I33" s="37"/>
      <c r="J33" s="39"/>
    </row>
    <row r="34">
      <c r="A34" s="29" t="s">
        <v>44</v>
      </c>
      <c r="B34" s="36"/>
      <c r="C34" s="37"/>
      <c r="D34" s="37"/>
      <c r="E34" s="44" t="s">
        <v>791</v>
      </c>
      <c r="F34" s="37"/>
      <c r="G34" s="37"/>
      <c r="H34" s="37"/>
      <c r="I34" s="37"/>
      <c r="J34" s="39"/>
    </row>
    <row r="35" ht="30">
      <c r="A35" s="29" t="s">
        <v>36</v>
      </c>
      <c r="B35" s="36"/>
      <c r="C35" s="37"/>
      <c r="D35" s="37"/>
      <c r="E35" s="31" t="s">
        <v>201</v>
      </c>
      <c r="F35" s="37"/>
      <c r="G35" s="37"/>
      <c r="H35" s="37"/>
      <c r="I35" s="37"/>
      <c r="J35" s="39"/>
    </row>
    <row r="36">
      <c r="A36" s="29" t="s">
        <v>29</v>
      </c>
      <c r="B36" s="29">
        <v>9</v>
      </c>
      <c r="C36" s="30" t="s">
        <v>204</v>
      </c>
      <c r="D36" s="29" t="s">
        <v>175</v>
      </c>
      <c r="E36" s="31" t="s">
        <v>205</v>
      </c>
      <c r="F36" s="32" t="s">
        <v>198</v>
      </c>
      <c r="G36" s="33">
        <v>34.390000000000001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30">
      <c r="A37" s="29" t="s">
        <v>34</v>
      </c>
      <c r="B37" s="36"/>
      <c r="C37" s="37"/>
      <c r="D37" s="37"/>
      <c r="E37" s="31" t="s">
        <v>792</v>
      </c>
      <c r="F37" s="37"/>
      <c r="G37" s="37"/>
      <c r="H37" s="37"/>
      <c r="I37" s="37"/>
      <c r="J37" s="39"/>
    </row>
    <row r="38">
      <c r="A38" s="29" t="s">
        <v>36</v>
      </c>
      <c r="B38" s="36"/>
      <c r="C38" s="37"/>
      <c r="D38" s="37"/>
      <c r="E38" s="31" t="s">
        <v>208</v>
      </c>
      <c r="F38" s="37"/>
      <c r="G38" s="37"/>
      <c r="H38" s="37"/>
      <c r="I38" s="37"/>
      <c r="J38" s="39"/>
    </row>
    <row r="39">
      <c r="A39" s="29" t="s">
        <v>29</v>
      </c>
      <c r="B39" s="29">
        <v>10</v>
      </c>
      <c r="C39" s="30" t="s">
        <v>222</v>
      </c>
      <c r="D39" s="29" t="s">
        <v>175</v>
      </c>
      <c r="E39" s="31" t="s">
        <v>223</v>
      </c>
      <c r="F39" s="32" t="s">
        <v>198</v>
      </c>
      <c r="G39" s="33">
        <v>34.390000000000001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793</v>
      </c>
      <c r="F40" s="37"/>
      <c r="G40" s="37"/>
      <c r="H40" s="37"/>
      <c r="I40" s="37"/>
      <c r="J40" s="39"/>
    </row>
    <row r="41" ht="30">
      <c r="A41" s="29" t="s">
        <v>36</v>
      </c>
      <c r="B41" s="36"/>
      <c r="C41" s="37"/>
      <c r="D41" s="37"/>
      <c r="E41" s="31" t="s">
        <v>225</v>
      </c>
      <c r="F41" s="37"/>
      <c r="G41" s="37"/>
      <c r="H41" s="37"/>
      <c r="I41" s="37"/>
      <c r="J41" s="39"/>
    </row>
    <row r="42">
      <c r="A42" s="23" t="s">
        <v>26</v>
      </c>
      <c r="B42" s="24"/>
      <c r="C42" s="25" t="s">
        <v>110</v>
      </c>
      <c r="D42" s="26"/>
      <c r="E42" s="23" t="s">
        <v>226</v>
      </c>
      <c r="F42" s="26"/>
      <c r="G42" s="26"/>
      <c r="H42" s="26"/>
      <c r="I42" s="27">
        <f>SUMIFS(I43:I46,A43:A46,"P")</f>
        <v>0</v>
      </c>
      <c r="J42" s="28"/>
    </row>
    <row r="43">
      <c r="A43" s="29" t="s">
        <v>29</v>
      </c>
      <c r="B43" s="29">
        <v>11</v>
      </c>
      <c r="C43" s="30" t="s">
        <v>242</v>
      </c>
      <c r="D43" s="29" t="s">
        <v>175</v>
      </c>
      <c r="E43" s="31" t="s">
        <v>243</v>
      </c>
      <c r="F43" s="32" t="s">
        <v>80</v>
      </c>
      <c r="G43" s="33">
        <v>2.4620000000000002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34</v>
      </c>
      <c r="B44" s="36"/>
      <c r="C44" s="37"/>
      <c r="D44" s="37"/>
      <c r="E44" s="31" t="s">
        <v>794</v>
      </c>
      <c r="F44" s="37"/>
      <c r="G44" s="37"/>
      <c r="H44" s="37"/>
      <c r="I44" s="37"/>
      <c r="J44" s="39"/>
    </row>
    <row r="45">
      <c r="A45" s="29" t="s">
        <v>44</v>
      </c>
      <c r="B45" s="36"/>
      <c r="C45" s="37"/>
      <c r="D45" s="37"/>
      <c r="E45" s="44" t="s">
        <v>795</v>
      </c>
      <c r="F45" s="37"/>
      <c r="G45" s="37"/>
      <c r="H45" s="37"/>
      <c r="I45" s="37"/>
      <c r="J45" s="39"/>
    </row>
    <row r="46" ht="409.5">
      <c r="A46" s="29" t="s">
        <v>36</v>
      </c>
      <c r="B46" s="36"/>
      <c r="C46" s="37"/>
      <c r="D46" s="37"/>
      <c r="E46" s="31" t="s">
        <v>246</v>
      </c>
      <c r="F46" s="37"/>
      <c r="G46" s="37"/>
      <c r="H46" s="37"/>
      <c r="I46" s="37"/>
      <c r="J46" s="39"/>
    </row>
    <row r="47">
      <c r="A47" s="23" t="s">
        <v>26</v>
      </c>
      <c r="B47" s="24"/>
      <c r="C47" s="25" t="s">
        <v>291</v>
      </c>
      <c r="D47" s="26"/>
      <c r="E47" s="23" t="s">
        <v>292</v>
      </c>
      <c r="F47" s="26"/>
      <c r="G47" s="26"/>
      <c r="H47" s="26"/>
      <c r="I47" s="27">
        <f>SUMIFS(I48:I67,A48:A67,"P")</f>
        <v>0</v>
      </c>
      <c r="J47" s="28"/>
    </row>
    <row r="48">
      <c r="A48" s="29" t="s">
        <v>29</v>
      </c>
      <c r="B48" s="29">
        <v>12</v>
      </c>
      <c r="C48" s="30" t="s">
        <v>298</v>
      </c>
      <c r="D48" s="29" t="s">
        <v>175</v>
      </c>
      <c r="E48" s="31" t="s">
        <v>299</v>
      </c>
      <c r="F48" s="32" t="s">
        <v>80</v>
      </c>
      <c r="G48" s="33">
        <v>4.6799999999999997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45">
      <c r="A49" s="29" t="s">
        <v>34</v>
      </c>
      <c r="B49" s="36"/>
      <c r="C49" s="37"/>
      <c r="D49" s="37"/>
      <c r="E49" s="31" t="s">
        <v>796</v>
      </c>
      <c r="F49" s="37"/>
      <c r="G49" s="37"/>
      <c r="H49" s="37"/>
      <c r="I49" s="37"/>
      <c r="J49" s="39"/>
    </row>
    <row r="50">
      <c r="A50" s="29" t="s">
        <v>44</v>
      </c>
      <c r="B50" s="36"/>
      <c r="C50" s="37"/>
      <c r="D50" s="37"/>
      <c r="E50" s="44" t="s">
        <v>797</v>
      </c>
      <c r="F50" s="37"/>
      <c r="G50" s="37"/>
      <c r="H50" s="37"/>
      <c r="I50" s="37"/>
      <c r="J50" s="39"/>
    </row>
    <row r="51" ht="409.5">
      <c r="A51" s="29" t="s">
        <v>36</v>
      </c>
      <c r="B51" s="36"/>
      <c r="C51" s="37"/>
      <c r="D51" s="37"/>
      <c r="E51" s="31" t="s">
        <v>297</v>
      </c>
      <c r="F51" s="37"/>
      <c r="G51" s="37"/>
      <c r="H51" s="37"/>
      <c r="I51" s="37"/>
      <c r="J51" s="39"/>
    </row>
    <row r="52">
      <c r="A52" s="29" t="s">
        <v>29</v>
      </c>
      <c r="B52" s="29">
        <v>13</v>
      </c>
      <c r="C52" s="30" t="s">
        <v>298</v>
      </c>
      <c r="D52" s="29" t="s">
        <v>798</v>
      </c>
      <c r="E52" s="31" t="s">
        <v>299</v>
      </c>
      <c r="F52" s="32" t="s">
        <v>80</v>
      </c>
      <c r="G52" s="33">
        <v>1.3009999999999999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45">
      <c r="A53" s="29" t="s">
        <v>34</v>
      </c>
      <c r="B53" s="36"/>
      <c r="C53" s="37"/>
      <c r="D53" s="37"/>
      <c r="E53" s="31" t="s">
        <v>799</v>
      </c>
      <c r="F53" s="37"/>
      <c r="G53" s="37"/>
      <c r="H53" s="37"/>
      <c r="I53" s="37"/>
      <c r="J53" s="39"/>
    </row>
    <row r="54">
      <c r="A54" s="29" t="s">
        <v>44</v>
      </c>
      <c r="B54" s="36"/>
      <c r="C54" s="37"/>
      <c r="D54" s="37"/>
      <c r="E54" s="44" t="s">
        <v>800</v>
      </c>
      <c r="F54" s="37"/>
      <c r="G54" s="37"/>
      <c r="H54" s="37"/>
      <c r="I54" s="37"/>
      <c r="J54" s="39"/>
    </row>
    <row r="55" ht="409.5">
      <c r="A55" s="29" t="s">
        <v>36</v>
      </c>
      <c r="B55" s="36"/>
      <c r="C55" s="37"/>
      <c r="D55" s="37"/>
      <c r="E55" s="31" t="s">
        <v>297</v>
      </c>
      <c r="F55" s="37"/>
      <c r="G55" s="37"/>
      <c r="H55" s="37"/>
      <c r="I55" s="37"/>
      <c r="J55" s="39"/>
    </row>
    <row r="56">
      <c r="A56" s="29" t="s">
        <v>29</v>
      </c>
      <c r="B56" s="29">
        <v>14</v>
      </c>
      <c r="C56" s="30" t="s">
        <v>322</v>
      </c>
      <c r="D56" s="29" t="s">
        <v>175</v>
      </c>
      <c r="E56" s="31" t="s">
        <v>323</v>
      </c>
      <c r="F56" s="32" t="s">
        <v>80</v>
      </c>
      <c r="G56" s="33">
        <v>1.4039999999999999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34</v>
      </c>
      <c r="B57" s="36"/>
      <c r="C57" s="37"/>
      <c r="D57" s="37"/>
      <c r="E57" s="31" t="s">
        <v>801</v>
      </c>
      <c r="F57" s="37"/>
      <c r="G57" s="37"/>
      <c r="H57" s="37"/>
      <c r="I57" s="37"/>
      <c r="J57" s="39"/>
    </row>
    <row r="58">
      <c r="A58" s="29" t="s">
        <v>44</v>
      </c>
      <c r="B58" s="36"/>
      <c r="C58" s="37"/>
      <c r="D58" s="37"/>
      <c r="E58" s="44" t="s">
        <v>802</v>
      </c>
      <c r="F58" s="37"/>
      <c r="G58" s="37"/>
      <c r="H58" s="37"/>
      <c r="I58" s="37"/>
      <c r="J58" s="39"/>
    </row>
    <row r="59" ht="60">
      <c r="A59" s="29" t="s">
        <v>36</v>
      </c>
      <c r="B59" s="36"/>
      <c r="C59" s="37"/>
      <c r="D59" s="37"/>
      <c r="E59" s="31" t="s">
        <v>325</v>
      </c>
      <c r="F59" s="37"/>
      <c r="G59" s="37"/>
      <c r="H59" s="37"/>
      <c r="I59" s="37"/>
      <c r="J59" s="39"/>
    </row>
    <row r="60">
      <c r="A60" s="29" t="s">
        <v>29</v>
      </c>
      <c r="B60" s="29">
        <v>15</v>
      </c>
      <c r="C60" s="30" t="s">
        <v>322</v>
      </c>
      <c r="D60" s="29" t="s">
        <v>798</v>
      </c>
      <c r="E60" s="31" t="s">
        <v>323</v>
      </c>
      <c r="F60" s="32" t="s">
        <v>80</v>
      </c>
      <c r="G60" s="33">
        <v>1.3009999999999999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45">
      <c r="A61" s="29" t="s">
        <v>34</v>
      </c>
      <c r="B61" s="36"/>
      <c r="C61" s="37"/>
      <c r="D61" s="37"/>
      <c r="E61" s="31" t="s">
        <v>803</v>
      </c>
      <c r="F61" s="37"/>
      <c r="G61" s="37"/>
      <c r="H61" s="37"/>
      <c r="I61" s="37"/>
      <c r="J61" s="39"/>
    </row>
    <row r="62">
      <c r="A62" s="29" t="s">
        <v>44</v>
      </c>
      <c r="B62" s="36"/>
      <c r="C62" s="37"/>
      <c r="D62" s="37"/>
      <c r="E62" s="44" t="s">
        <v>800</v>
      </c>
      <c r="F62" s="37"/>
      <c r="G62" s="37"/>
      <c r="H62" s="37"/>
      <c r="I62" s="37"/>
      <c r="J62" s="39"/>
    </row>
    <row r="63" ht="60">
      <c r="A63" s="29" t="s">
        <v>36</v>
      </c>
      <c r="B63" s="36"/>
      <c r="C63" s="37"/>
      <c r="D63" s="37"/>
      <c r="E63" s="31" t="s">
        <v>325</v>
      </c>
      <c r="F63" s="37"/>
      <c r="G63" s="37"/>
      <c r="H63" s="37"/>
      <c r="I63" s="37"/>
      <c r="J63" s="39"/>
    </row>
    <row r="64">
      <c r="A64" s="29" t="s">
        <v>29</v>
      </c>
      <c r="B64" s="29">
        <v>16</v>
      </c>
      <c r="C64" s="30" t="s">
        <v>352</v>
      </c>
      <c r="D64" s="29" t="s">
        <v>175</v>
      </c>
      <c r="E64" s="31" t="s">
        <v>353</v>
      </c>
      <c r="F64" s="32" t="s">
        <v>80</v>
      </c>
      <c r="G64" s="33">
        <v>2.6019999999999999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45">
      <c r="A65" s="29" t="s">
        <v>34</v>
      </c>
      <c r="B65" s="36"/>
      <c r="C65" s="37"/>
      <c r="D65" s="37"/>
      <c r="E65" s="31" t="s">
        <v>804</v>
      </c>
      <c r="F65" s="37"/>
      <c r="G65" s="37"/>
      <c r="H65" s="37"/>
      <c r="I65" s="37"/>
      <c r="J65" s="39"/>
    </row>
    <row r="66">
      <c r="A66" s="29" t="s">
        <v>44</v>
      </c>
      <c r="B66" s="36"/>
      <c r="C66" s="37"/>
      <c r="D66" s="37"/>
      <c r="E66" s="44" t="s">
        <v>805</v>
      </c>
      <c r="F66" s="37"/>
      <c r="G66" s="37"/>
      <c r="H66" s="37"/>
      <c r="I66" s="37"/>
      <c r="J66" s="39"/>
    </row>
    <row r="67" ht="150">
      <c r="A67" s="29" t="s">
        <v>36</v>
      </c>
      <c r="B67" s="36"/>
      <c r="C67" s="37"/>
      <c r="D67" s="37"/>
      <c r="E67" s="31" t="s">
        <v>356</v>
      </c>
      <c r="F67" s="37"/>
      <c r="G67" s="37"/>
      <c r="H67" s="37"/>
      <c r="I67" s="37"/>
      <c r="J67" s="39"/>
    </row>
    <row r="68">
      <c r="A68" s="23" t="s">
        <v>26</v>
      </c>
      <c r="B68" s="24"/>
      <c r="C68" s="25" t="s">
        <v>367</v>
      </c>
      <c r="D68" s="26"/>
      <c r="E68" s="23" t="s">
        <v>368</v>
      </c>
      <c r="F68" s="26"/>
      <c r="G68" s="26"/>
      <c r="H68" s="26"/>
      <c r="I68" s="27">
        <f>SUMIFS(I69:I72,A69:A72,"P")</f>
        <v>0</v>
      </c>
      <c r="J68" s="28"/>
    </row>
    <row r="69">
      <c r="A69" s="29" t="s">
        <v>29</v>
      </c>
      <c r="B69" s="29">
        <v>17</v>
      </c>
      <c r="C69" s="30" t="s">
        <v>373</v>
      </c>
      <c r="D69" s="29" t="s">
        <v>806</v>
      </c>
      <c r="E69" s="31" t="s">
        <v>374</v>
      </c>
      <c r="F69" s="32" t="s">
        <v>80</v>
      </c>
      <c r="G69" s="33">
        <v>5.6200000000000001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5">
      <c r="A70" s="29" t="s">
        <v>34</v>
      </c>
      <c r="B70" s="36"/>
      <c r="C70" s="37"/>
      <c r="D70" s="37"/>
      <c r="E70" s="31" t="s">
        <v>807</v>
      </c>
      <c r="F70" s="37"/>
      <c r="G70" s="37"/>
      <c r="H70" s="37"/>
      <c r="I70" s="37"/>
      <c r="J70" s="39"/>
    </row>
    <row r="71">
      <c r="A71" s="29" t="s">
        <v>44</v>
      </c>
      <c r="B71" s="36"/>
      <c r="C71" s="37"/>
      <c r="D71" s="37"/>
      <c r="E71" s="44" t="s">
        <v>775</v>
      </c>
      <c r="F71" s="37"/>
      <c r="G71" s="37"/>
      <c r="H71" s="37"/>
      <c r="I71" s="37"/>
      <c r="J71" s="39"/>
    </row>
    <row r="72" ht="60">
      <c r="A72" s="29" t="s">
        <v>36</v>
      </c>
      <c r="B72" s="36"/>
      <c r="C72" s="37"/>
      <c r="D72" s="37"/>
      <c r="E72" s="31" t="s">
        <v>377</v>
      </c>
      <c r="F72" s="37"/>
      <c r="G72" s="37"/>
      <c r="H72" s="37"/>
      <c r="I72" s="37"/>
      <c r="J72" s="39"/>
    </row>
    <row r="73">
      <c r="A73" s="23" t="s">
        <v>26</v>
      </c>
      <c r="B73" s="24"/>
      <c r="C73" s="25" t="s">
        <v>488</v>
      </c>
      <c r="D73" s="26"/>
      <c r="E73" s="23" t="s">
        <v>489</v>
      </c>
      <c r="F73" s="26"/>
      <c r="G73" s="26"/>
      <c r="H73" s="26"/>
      <c r="I73" s="27">
        <f>SUMIFS(I74:I83,A74:A83,"P")</f>
        <v>0</v>
      </c>
      <c r="J73" s="28"/>
    </row>
    <row r="74">
      <c r="A74" s="29" t="s">
        <v>29</v>
      </c>
      <c r="B74" s="29">
        <v>18</v>
      </c>
      <c r="C74" s="30" t="s">
        <v>589</v>
      </c>
      <c r="D74" s="29" t="s">
        <v>175</v>
      </c>
      <c r="E74" s="31" t="s">
        <v>590</v>
      </c>
      <c r="F74" s="32" t="s">
        <v>229</v>
      </c>
      <c r="G74" s="33">
        <v>10.619999999999999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5">
      <c r="A75" s="29" t="s">
        <v>34</v>
      </c>
      <c r="B75" s="36"/>
      <c r="C75" s="37"/>
      <c r="D75" s="37"/>
      <c r="E75" s="31" t="s">
        <v>808</v>
      </c>
      <c r="F75" s="37"/>
      <c r="G75" s="37"/>
      <c r="H75" s="37"/>
      <c r="I75" s="37"/>
      <c r="J75" s="39"/>
    </row>
    <row r="76" ht="75">
      <c r="A76" s="29" t="s">
        <v>36</v>
      </c>
      <c r="B76" s="36"/>
      <c r="C76" s="37"/>
      <c r="D76" s="37"/>
      <c r="E76" s="31" t="s">
        <v>584</v>
      </c>
      <c r="F76" s="37"/>
      <c r="G76" s="37"/>
      <c r="H76" s="37"/>
      <c r="I76" s="37"/>
      <c r="J76" s="39"/>
    </row>
    <row r="77">
      <c r="A77" s="29" t="s">
        <v>29</v>
      </c>
      <c r="B77" s="29">
        <v>19</v>
      </c>
      <c r="C77" s="30" t="s">
        <v>809</v>
      </c>
      <c r="D77" s="29" t="s">
        <v>175</v>
      </c>
      <c r="E77" s="31" t="s">
        <v>810</v>
      </c>
      <c r="F77" s="32" t="s">
        <v>229</v>
      </c>
      <c r="G77" s="33">
        <v>13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34</v>
      </c>
      <c r="B78" s="36"/>
      <c r="C78" s="37"/>
      <c r="D78" s="37"/>
      <c r="E78" s="31" t="s">
        <v>811</v>
      </c>
      <c r="F78" s="37"/>
      <c r="G78" s="37"/>
      <c r="H78" s="37"/>
      <c r="I78" s="37"/>
      <c r="J78" s="39"/>
    </row>
    <row r="79">
      <c r="A79" s="29" t="s">
        <v>44</v>
      </c>
      <c r="B79" s="36"/>
      <c r="C79" s="37"/>
      <c r="D79" s="37"/>
      <c r="E79" s="44" t="s">
        <v>812</v>
      </c>
      <c r="F79" s="37"/>
      <c r="G79" s="37"/>
      <c r="H79" s="37"/>
      <c r="I79" s="37"/>
      <c r="J79" s="39"/>
    </row>
    <row r="80" ht="30">
      <c r="A80" s="29" t="s">
        <v>36</v>
      </c>
      <c r="B80" s="36"/>
      <c r="C80" s="37"/>
      <c r="D80" s="37"/>
      <c r="E80" s="31" t="s">
        <v>601</v>
      </c>
      <c r="F80" s="37"/>
      <c r="G80" s="37"/>
      <c r="H80" s="37"/>
      <c r="I80" s="37"/>
      <c r="J80" s="39"/>
    </row>
    <row r="81" ht="30">
      <c r="A81" s="29" t="s">
        <v>29</v>
      </c>
      <c r="B81" s="29">
        <v>20</v>
      </c>
      <c r="C81" s="30" t="s">
        <v>607</v>
      </c>
      <c r="D81" s="29" t="s">
        <v>175</v>
      </c>
      <c r="E81" s="31" t="s">
        <v>608</v>
      </c>
      <c r="F81" s="32" t="s">
        <v>229</v>
      </c>
      <c r="G81" s="33">
        <v>3.6000000000000001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45">
      <c r="A82" s="29" t="s">
        <v>34</v>
      </c>
      <c r="B82" s="36"/>
      <c r="C82" s="37"/>
      <c r="D82" s="37"/>
      <c r="E82" s="31" t="s">
        <v>813</v>
      </c>
      <c r="F82" s="37"/>
      <c r="G82" s="37"/>
      <c r="H82" s="37"/>
      <c r="I82" s="37"/>
      <c r="J82" s="39"/>
    </row>
    <row r="83" ht="120">
      <c r="A83" s="29" t="s">
        <v>36</v>
      </c>
      <c r="B83" s="40"/>
      <c r="C83" s="41"/>
      <c r="D83" s="41"/>
      <c r="E83" s="31" t="s">
        <v>610</v>
      </c>
      <c r="F83" s="41"/>
      <c r="G83" s="41"/>
      <c r="H83" s="41"/>
      <c r="I83" s="41"/>
      <c r="J8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814</v>
      </c>
      <c r="I3" s="16">
        <f>SUMIFS(I9:I74,A9:A74,"SD")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648</v>
      </c>
      <c r="D4" s="13"/>
      <c r="E4" s="14" t="s">
        <v>649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814</v>
      </c>
      <c r="D5" s="13"/>
      <c r="E5" s="14" t="s">
        <v>815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2</v>
      </c>
      <c r="C10" s="30" t="s">
        <v>39</v>
      </c>
      <c r="D10" s="29" t="s">
        <v>59</v>
      </c>
      <c r="E10" s="31" t="s">
        <v>41</v>
      </c>
      <c r="F10" s="32" t="s">
        <v>42</v>
      </c>
      <c r="G10" s="33">
        <v>5.5199999999999996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816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817</v>
      </c>
      <c r="F12" s="37"/>
      <c r="G12" s="37"/>
      <c r="H12" s="37"/>
      <c r="I12" s="37"/>
      <c r="J12" s="39"/>
    </row>
    <row r="13" ht="30">
      <c r="A13" s="29" t="s">
        <v>36</v>
      </c>
      <c r="B13" s="36"/>
      <c r="C13" s="37"/>
      <c r="D13" s="37"/>
      <c r="E13" s="31" t="s">
        <v>46</v>
      </c>
      <c r="F13" s="37"/>
      <c r="G13" s="37"/>
      <c r="H13" s="37"/>
      <c r="I13" s="37"/>
      <c r="J13" s="39"/>
    </row>
    <row r="14">
      <c r="A14" s="29" t="s">
        <v>29</v>
      </c>
      <c r="B14" s="29">
        <v>3</v>
      </c>
      <c r="C14" s="30" t="s">
        <v>39</v>
      </c>
      <c r="D14" s="29" t="s">
        <v>65</v>
      </c>
      <c r="E14" s="31" t="s">
        <v>41</v>
      </c>
      <c r="F14" s="32" t="s">
        <v>42</v>
      </c>
      <c r="G14" s="33">
        <v>5.1379999999999999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818</v>
      </c>
      <c r="F15" s="37"/>
      <c r="G15" s="37"/>
      <c r="H15" s="37"/>
      <c r="I15" s="37"/>
      <c r="J15" s="39"/>
    </row>
    <row r="16">
      <c r="A16" s="29" t="s">
        <v>44</v>
      </c>
      <c r="B16" s="36"/>
      <c r="C16" s="37"/>
      <c r="D16" s="37"/>
      <c r="E16" s="44" t="s">
        <v>819</v>
      </c>
      <c r="F16" s="37"/>
      <c r="G16" s="37"/>
      <c r="H16" s="37"/>
      <c r="I16" s="37"/>
      <c r="J16" s="39"/>
    </row>
    <row r="17" ht="30">
      <c r="A17" s="29" t="s">
        <v>36</v>
      </c>
      <c r="B17" s="36"/>
      <c r="C17" s="37"/>
      <c r="D17" s="37"/>
      <c r="E17" s="31" t="s">
        <v>46</v>
      </c>
      <c r="F17" s="37"/>
      <c r="G17" s="37"/>
      <c r="H17" s="37"/>
      <c r="I17" s="37"/>
      <c r="J17" s="39"/>
    </row>
    <row r="18">
      <c r="A18" s="23" t="s">
        <v>26</v>
      </c>
      <c r="B18" s="24"/>
      <c r="C18" s="25" t="s">
        <v>71</v>
      </c>
      <c r="D18" s="26"/>
      <c r="E18" s="23" t="s">
        <v>72</v>
      </c>
      <c r="F18" s="26"/>
      <c r="G18" s="26"/>
      <c r="H18" s="26"/>
      <c r="I18" s="27">
        <f>SUMIFS(I19:I32,A19:A32,"P")</f>
        <v>0</v>
      </c>
      <c r="J18" s="28"/>
    </row>
    <row r="19">
      <c r="A19" s="29" t="s">
        <v>29</v>
      </c>
      <c r="B19" s="29">
        <v>4</v>
      </c>
      <c r="C19" s="30" t="s">
        <v>104</v>
      </c>
      <c r="D19" s="29" t="s">
        <v>59</v>
      </c>
      <c r="E19" s="31" t="s">
        <v>105</v>
      </c>
      <c r="F19" s="32" t="s">
        <v>80</v>
      </c>
      <c r="G19" s="33">
        <v>8.4930000000000003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34</v>
      </c>
      <c r="B20" s="36"/>
      <c r="C20" s="37"/>
      <c r="D20" s="37"/>
      <c r="E20" s="31" t="s">
        <v>820</v>
      </c>
      <c r="F20" s="37"/>
      <c r="G20" s="37"/>
      <c r="H20" s="37"/>
      <c r="I20" s="37"/>
      <c r="J20" s="39"/>
    </row>
    <row r="21">
      <c r="A21" s="29" t="s">
        <v>44</v>
      </c>
      <c r="B21" s="36"/>
      <c r="C21" s="37"/>
      <c r="D21" s="37"/>
      <c r="E21" s="44" t="s">
        <v>821</v>
      </c>
      <c r="F21" s="37"/>
      <c r="G21" s="37"/>
      <c r="H21" s="37"/>
      <c r="I21" s="37"/>
      <c r="J21" s="39"/>
    </row>
    <row r="22" ht="409.5">
      <c r="A22" s="29" t="s">
        <v>36</v>
      </c>
      <c r="B22" s="36"/>
      <c r="C22" s="37"/>
      <c r="D22" s="37"/>
      <c r="E22" s="31" t="s">
        <v>103</v>
      </c>
      <c r="F22" s="37"/>
      <c r="G22" s="37"/>
      <c r="H22" s="37"/>
      <c r="I22" s="37"/>
      <c r="J22" s="39"/>
    </row>
    <row r="23">
      <c r="A23" s="29" t="s">
        <v>29</v>
      </c>
      <c r="B23" s="29">
        <v>5</v>
      </c>
      <c r="C23" s="30" t="s">
        <v>152</v>
      </c>
      <c r="D23" s="29" t="s">
        <v>59</v>
      </c>
      <c r="E23" s="31" t="s">
        <v>153</v>
      </c>
      <c r="F23" s="32" t="s">
        <v>80</v>
      </c>
      <c r="G23" s="33">
        <v>6.7939999999999996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822</v>
      </c>
      <c r="F24" s="37"/>
      <c r="G24" s="37"/>
      <c r="H24" s="37"/>
      <c r="I24" s="37"/>
      <c r="J24" s="39"/>
    </row>
    <row r="25" ht="240">
      <c r="A25" s="29" t="s">
        <v>36</v>
      </c>
      <c r="B25" s="36"/>
      <c r="C25" s="37"/>
      <c r="D25" s="37"/>
      <c r="E25" s="31" t="s">
        <v>156</v>
      </c>
      <c r="F25" s="37"/>
      <c r="G25" s="37"/>
      <c r="H25" s="37"/>
      <c r="I25" s="37"/>
      <c r="J25" s="39"/>
    </row>
    <row r="26">
      <c r="A26" s="29" t="s">
        <v>29</v>
      </c>
      <c r="B26" s="29">
        <v>6</v>
      </c>
      <c r="C26" s="30" t="s">
        <v>181</v>
      </c>
      <c r="D26" s="29" t="s">
        <v>59</v>
      </c>
      <c r="E26" s="31" t="s">
        <v>182</v>
      </c>
      <c r="F26" s="32" t="s">
        <v>80</v>
      </c>
      <c r="G26" s="33">
        <v>6.7939999999999996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34</v>
      </c>
      <c r="B27" s="36"/>
      <c r="C27" s="37"/>
      <c r="D27" s="37"/>
      <c r="E27" s="31" t="s">
        <v>823</v>
      </c>
      <c r="F27" s="37"/>
      <c r="G27" s="37"/>
      <c r="H27" s="37"/>
      <c r="I27" s="37"/>
      <c r="J27" s="39"/>
    </row>
    <row r="28">
      <c r="A28" s="29" t="s">
        <v>44</v>
      </c>
      <c r="B28" s="36"/>
      <c r="C28" s="37"/>
      <c r="D28" s="37"/>
      <c r="E28" s="44" t="s">
        <v>824</v>
      </c>
      <c r="F28" s="37"/>
      <c r="G28" s="37"/>
      <c r="H28" s="37"/>
      <c r="I28" s="37"/>
      <c r="J28" s="39"/>
    </row>
    <row r="29" ht="300">
      <c r="A29" s="29" t="s">
        <v>36</v>
      </c>
      <c r="B29" s="36"/>
      <c r="C29" s="37"/>
      <c r="D29" s="37"/>
      <c r="E29" s="31" t="s">
        <v>185</v>
      </c>
      <c r="F29" s="37"/>
      <c r="G29" s="37"/>
      <c r="H29" s="37"/>
      <c r="I29" s="37"/>
      <c r="J29" s="39"/>
    </row>
    <row r="30">
      <c r="A30" s="29" t="s">
        <v>29</v>
      </c>
      <c r="B30" s="29">
        <v>7</v>
      </c>
      <c r="C30" s="30" t="s">
        <v>204</v>
      </c>
      <c r="D30" s="29" t="s">
        <v>59</v>
      </c>
      <c r="E30" s="31" t="s">
        <v>205</v>
      </c>
      <c r="F30" s="32" t="s">
        <v>198</v>
      </c>
      <c r="G30" s="33">
        <v>26.899999999999999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792</v>
      </c>
      <c r="F31" s="37"/>
      <c r="G31" s="37"/>
      <c r="H31" s="37"/>
      <c r="I31" s="37"/>
      <c r="J31" s="39"/>
    </row>
    <row r="32">
      <c r="A32" s="29" t="s">
        <v>36</v>
      </c>
      <c r="B32" s="36"/>
      <c r="C32" s="37"/>
      <c r="D32" s="37"/>
      <c r="E32" s="31" t="s">
        <v>208</v>
      </c>
      <c r="F32" s="37"/>
      <c r="G32" s="37"/>
      <c r="H32" s="37"/>
      <c r="I32" s="37"/>
      <c r="J32" s="39"/>
    </row>
    <row r="33">
      <c r="A33" s="23" t="s">
        <v>26</v>
      </c>
      <c r="B33" s="24"/>
      <c r="C33" s="25" t="s">
        <v>110</v>
      </c>
      <c r="D33" s="26"/>
      <c r="E33" s="23" t="s">
        <v>226</v>
      </c>
      <c r="F33" s="26"/>
      <c r="G33" s="26"/>
      <c r="H33" s="26"/>
      <c r="I33" s="27">
        <f>SUMIFS(I34:I37,A34:A37,"P")</f>
        <v>0</v>
      </c>
      <c r="J33" s="28"/>
    </row>
    <row r="34">
      <c r="A34" s="29" t="s">
        <v>29</v>
      </c>
      <c r="B34" s="29">
        <v>8</v>
      </c>
      <c r="C34" s="30" t="s">
        <v>242</v>
      </c>
      <c r="D34" s="29" t="s">
        <v>59</v>
      </c>
      <c r="E34" s="31" t="s">
        <v>243</v>
      </c>
      <c r="F34" s="32" t="s">
        <v>80</v>
      </c>
      <c r="G34" s="33">
        <v>0.90700000000000003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34</v>
      </c>
      <c r="B35" s="36"/>
      <c r="C35" s="37"/>
      <c r="D35" s="37"/>
      <c r="E35" s="31" t="s">
        <v>794</v>
      </c>
      <c r="F35" s="37"/>
      <c r="G35" s="37"/>
      <c r="H35" s="37"/>
      <c r="I35" s="37"/>
      <c r="J35" s="39"/>
    </row>
    <row r="36">
      <c r="A36" s="29" t="s">
        <v>44</v>
      </c>
      <c r="B36" s="36"/>
      <c r="C36" s="37"/>
      <c r="D36" s="37"/>
      <c r="E36" s="44" t="s">
        <v>825</v>
      </c>
      <c r="F36" s="37"/>
      <c r="G36" s="37"/>
      <c r="H36" s="37"/>
      <c r="I36" s="37"/>
      <c r="J36" s="39"/>
    </row>
    <row r="37" ht="409.5">
      <c r="A37" s="29" t="s">
        <v>36</v>
      </c>
      <c r="B37" s="36"/>
      <c r="C37" s="37"/>
      <c r="D37" s="37"/>
      <c r="E37" s="31" t="s">
        <v>246</v>
      </c>
      <c r="F37" s="37"/>
      <c r="G37" s="37"/>
      <c r="H37" s="37"/>
      <c r="I37" s="37"/>
      <c r="J37" s="39"/>
    </row>
    <row r="38">
      <c r="A38" s="23" t="s">
        <v>26</v>
      </c>
      <c r="B38" s="24"/>
      <c r="C38" s="25" t="s">
        <v>291</v>
      </c>
      <c r="D38" s="26"/>
      <c r="E38" s="23" t="s">
        <v>292</v>
      </c>
      <c r="F38" s="26"/>
      <c r="G38" s="26"/>
      <c r="H38" s="26"/>
      <c r="I38" s="27">
        <f>SUMIFS(I39:I54,A39:A54,"P")</f>
        <v>0</v>
      </c>
      <c r="J38" s="28"/>
    </row>
    <row r="39">
      <c r="A39" s="29" t="s">
        <v>29</v>
      </c>
      <c r="B39" s="29">
        <v>9</v>
      </c>
      <c r="C39" s="30" t="s">
        <v>298</v>
      </c>
      <c r="D39" s="29" t="s">
        <v>59</v>
      </c>
      <c r="E39" s="31" t="s">
        <v>299</v>
      </c>
      <c r="F39" s="32" t="s">
        <v>80</v>
      </c>
      <c r="G39" s="33">
        <v>1.448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34</v>
      </c>
      <c r="B40" s="36"/>
      <c r="C40" s="37"/>
      <c r="D40" s="37"/>
      <c r="E40" s="31" t="s">
        <v>826</v>
      </c>
      <c r="F40" s="37"/>
      <c r="G40" s="37"/>
      <c r="H40" s="37"/>
      <c r="I40" s="37"/>
      <c r="J40" s="39"/>
    </row>
    <row r="41">
      <c r="A41" s="29" t="s">
        <v>44</v>
      </c>
      <c r="B41" s="36"/>
      <c r="C41" s="37"/>
      <c r="D41" s="37"/>
      <c r="E41" s="44" t="s">
        <v>827</v>
      </c>
      <c r="F41" s="37"/>
      <c r="G41" s="37"/>
      <c r="H41" s="37"/>
      <c r="I41" s="37"/>
      <c r="J41" s="39"/>
    </row>
    <row r="42" ht="409.5">
      <c r="A42" s="29" t="s">
        <v>36</v>
      </c>
      <c r="B42" s="36"/>
      <c r="C42" s="37"/>
      <c r="D42" s="37"/>
      <c r="E42" s="31" t="s">
        <v>297</v>
      </c>
      <c r="F42" s="37"/>
      <c r="G42" s="37"/>
      <c r="H42" s="37"/>
      <c r="I42" s="37"/>
      <c r="J42" s="39"/>
    </row>
    <row r="43">
      <c r="A43" s="29" t="s">
        <v>29</v>
      </c>
      <c r="B43" s="29">
        <v>10</v>
      </c>
      <c r="C43" s="30" t="s">
        <v>298</v>
      </c>
      <c r="D43" s="29" t="s">
        <v>62</v>
      </c>
      <c r="E43" s="31" t="s">
        <v>299</v>
      </c>
      <c r="F43" s="32" t="s">
        <v>80</v>
      </c>
      <c r="G43" s="33">
        <v>1.3009999999999999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34</v>
      </c>
      <c r="B44" s="36"/>
      <c r="C44" s="37"/>
      <c r="D44" s="37"/>
      <c r="E44" s="31" t="s">
        <v>799</v>
      </c>
      <c r="F44" s="37"/>
      <c r="G44" s="37"/>
      <c r="H44" s="37"/>
      <c r="I44" s="37"/>
      <c r="J44" s="39"/>
    </row>
    <row r="45">
      <c r="A45" s="29" t="s">
        <v>44</v>
      </c>
      <c r="B45" s="36"/>
      <c r="C45" s="37"/>
      <c r="D45" s="37"/>
      <c r="E45" s="44" t="s">
        <v>800</v>
      </c>
      <c r="F45" s="37"/>
      <c r="G45" s="37"/>
      <c r="H45" s="37"/>
      <c r="I45" s="37"/>
      <c r="J45" s="39"/>
    </row>
    <row r="46" ht="409.5">
      <c r="A46" s="29" t="s">
        <v>36</v>
      </c>
      <c r="B46" s="36"/>
      <c r="C46" s="37"/>
      <c r="D46" s="37"/>
      <c r="E46" s="31" t="s">
        <v>297</v>
      </c>
      <c r="F46" s="37"/>
      <c r="G46" s="37"/>
      <c r="H46" s="37"/>
      <c r="I46" s="37"/>
      <c r="J46" s="39"/>
    </row>
    <row r="47">
      <c r="A47" s="29" t="s">
        <v>29</v>
      </c>
      <c r="B47" s="29">
        <v>11</v>
      </c>
      <c r="C47" s="30" t="s">
        <v>298</v>
      </c>
      <c r="D47" s="29" t="s">
        <v>828</v>
      </c>
      <c r="E47" s="31" t="s">
        <v>299</v>
      </c>
      <c r="F47" s="32" t="s">
        <v>80</v>
      </c>
      <c r="G47" s="33">
        <v>0.27500000000000002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34</v>
      </c>
      <c r="B48" s="36"/>
      <c r="C48" s="37"/>
      <c r="D48" s="37"/>
      <c r="E48" s="31" t="s">
        <v>829</v>
      </c>
      <c r="F48" s="37"/>
      <c r="G48" s="37"/>
      <c r="H48" s="37"/>
      <c r="I48" s="37"/>
      <c r="J48" s="39"/>
    </row>
    <row r="49">
      <c r="A49" s="29" t="s">
        <v>44</v>
      </c>
      <c r="B49" s="36"/>
      <c r="C49" s="37"/>
      <c r="D49" s="37"/>
      <c r="E49" s="44" t="s">
        <v>830</v>
      </c>
      <c r="F49" s="37"/>
      <c r="G49" s="37"/>
      <c r="H49" s="37"/>
      <c r="I49" s="37"/>
      <c r="J49" s="39"/>
    </row>
    <row r="50" ht="409.5">
      <c r="A50" s="29" t="s">
        <v>36</v>
      </c>
      <c r="B50" s="36"/>
      <c r="C50" s="37"/>
      <c r="D50" s="37"/>
      <c r="E50" s="31" t="s">
        <v>297</v>
      </c>
      <c r="F50" s="37"/>
      <c r="G50" s="37"/>
      <c r="H50" s="37"/>
      <c r="I50" s="37"/>
      <c r="J50" s="39"/>
    </row>
    <row r="51">
      <c r="A51" s="29" t="s">
        <v>29</v>
      </c>
      <c r="B51" s="29">
        <v>12</v>
      </c>
      <c r="C51" s="30" t="s">
        <v>352</v>
      </c>
      <c r="D51" s="29" t="s">
        <v>59</v>
      </c>
      <c r="E51" s="31" t="s">
        <v>353</v>
      </c>
      <c r="F51" s="32" t="s">
        <v>80</v>
      </c>
      <c r="G51" s="33">
        <v>0.55000000000000004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34</v>
      </c>
      <c r="B52" s="36"/>
      <c r="C52" s="37"/>
      <c r="D52" s="37"/>
      <c r="E52" s="31" t="s">
        <v>831</v>
      </c>
      <c r="F52" s="37"/>
      <c r="G52" s="37"/>
      <c r="H52" s="37"/>
      <c r="I52" s="37"/>
      <c r="J52" s="39"/>
    </row>
    <row r="53">
      <c r="A53" s="29" t="s">
        <v>44</v>
      </c>
      <c r="B53" s="36"/>
      <c r="C53" s="37"/>
      <c r="D53" s="37"/>
      <c r="E53" s="44" t="s">
        <v>832</v>
      </c>
      <c r="F53" s="37"/>
      <c r="G53" s="37"/>
      <c r="H53" s="37"/>
      <c r="I53" s="37"/>
      <c r="J53" s="39"/>
    </row>
    <row r="54" ht="150">
      <c r="A54" s="29" t="s">
        <v>36</v>
      </c>
      <c r="B54" s="36"/>
      <c r="C54" s="37"/>
      <c r="D54" s="37"/>
      <c r="E54" s="31" t="s">
        <v>356</v>
      </c>
      <c r="F54" s="37"/>
      <c r="G54" s="37"/>
      <c r="H54" s="37"/>
      <c r="I54" s="37"/>
      <c r="J54" s="39"/>
    </row>
    <row r="55">
      <c r="A55" s="23" t="s">
        <v>26</v>
      </c>
      <c r="B55" s="24"/>
      <c r="C55" s="25" t="s">
        <v>473</v>
      </c>
      <c r="D55" s="26"/>
      <c r="E55" s="23" t="s">
        <v>474</v>
      </c>
      <c r="F55" s="26"/>
      <c r="G55" s="26"/>
      <c r="H55" s="26"/>
      <c r="I55" s="27">
        <f>SUMIFS(I56:I62,A56:A62,"P")</f>
        <v>0</v>
      </c>
      <c r="J55" s="28"/>
    </row>
    <row r="56">
      <c r="A56" s="29" t="s">
        <v>29</v>
      </c>
      <c r="B56" s="29">
        <v>13</v>
      </c>
      <c r="C56" s="30" t="s">
        <v>479</v>
      </c>
      <c r="D56" s="29" t="s">
        <v>59</v>
      </c>
      <c r="E56" s="31" t="s">
        <v>480</v>
      </c>
      <c r="F56" s="32" t="s">
        <v>75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75">
      <c r="A57" s="29" t="s">
        <v>34</v>
      </c>
      <c r="B57" s="36"/>
      <c r="C57" s="37"/>
      <c r="D57" s="37"/>
      <c r="E57" s="31" t="s">
        <v>833</v>
      </c>
      <c r="F57" s="37"/>
      <c r="G57" s="37"/>
      <c r="H57" s="37"/>
      <c r="I57" s="37"/>
      <c r="J57" s="39"/>
    </row>
    <row r="58">
      <c r="A58" s="29" t="s">
        <v>44</v>
      </c>
      <c r="B58" s="36"/>
      <c r="C58" s="37"/>
      <c r="D58" s="37"/>
      <c r="E58" s="44" t="s">
        <v>482</v>
      </c>
      <c r="F58" s="37"/>
      <c r="G58" s="37"/>
      <c r="H58" s="37"/>
      <c r="I58" s="37"/>
      <c r="J58" s="39"/>
    </row>
    <row r="59" ht="315">
      <c r="A59" s="29" t="s">
        <v>36</v>
      </c>
      <c r="B59" s="36"/>
      <c r="C59" s="37"/>
      <c r="D59" s="37"/>
      <c r="E59" s="31" t="s">
        <v>483</v>
      </c>
      <c r="F59" s="37"/>
      <c r="G59" s="37"/>
      <c r="H59" s="37"/>
      <c r="I59" s="37"/>
      <c r="J59" s="39"/>
    </row>
    <row r="60">
      <c r="A60" s="29" t="s">
        <v>29</v>
      </c>
      <c r="B60" s="29">
        <v>14</v>
      </c>
      <c r="C60" s="30" t="s">
        <v>484</v>
      </c>
      <c r="D60" s="29" t="s">
        <v>59</v>
      </c>
      <c r="E60" s="31" t="s">
        <v>485</v>
      </c>
      <c r="F60" s="32" t="s">
        <v>75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30">
      <c r="A61" s="29" t="s">
        <v>34</v>
      </c>
      <c r="B61" s="36"/>
      <c r="C61" s="37"/>
      <c r="D61" s="37"/>
      <c r="E61" s="31" t="s">
        <v>834</v>
      </c>
      <c r="F61" s="37"/>
      <c r="G61" s="37"/>
      <c r="H61" s="37"/>
      <c r="I61" s="37"/>
      <c r="J61" s="39"/>
    </row>
    <row r="62" ht="30">
      <c r="A62" s="29" t="s">
        <v>36</v>
      </c>
      <c r="B62" s="36"/>
      <c r="C62" s="37"/>
      <c r="D62" s="37"/>
      <c r="E62" s="31" t="s">
        <v>487</v>
      </c>
      <c r="F62" s="37"/>
      <c r="G62" s="37"/>
      <c r="H62" s="37"/>
      <c r="I62" s="37"/>
      <c r="J62" s="39"/>
    </row>
    <row r="63">
      <c r="A63" s="23" t="s">
        <v>26</v>
      </c>
      <c r="B63" s="24"/>
      <c r="C63" s="25" t="s">
        <v>488</v>
      </c>
      <c r="D63" s="26"/>
      <c r="E63" s="23" t="s">
        <v>489</v>
      </c>
      <c r="F63" s="26"/>
      <c r="G63" s="26"/>
      <c r="H63" s="26"/>
      <c r="I63" s="27">
        <f>SUMIFS(I64:I74,A64:A74,"P")</f>
        <v>0</v>
      </c>
      <c r="J63" s="28"/>
    </row>
    <row r="64">
      <c r="A64" s="29" t="s">
        <v>29</v>
      </c>
      <c r="B64" s="29">
        <v>15</v>
      </c>
      <c r="C64" s="30" t="s">
        <v>585</v>
      </c>
      <c r="D64" s="29" t="s">
        <v>59</v>
      </c>
      <c r="E64" s="31" t="s">
        <v>586</v>
      </c>
      <c r="F64" s="32" t="s">
        <v>229</v>
      </c>
      <c r="G64" s="33">
        <v>3.8300000000000001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45">
      <c r="A65" s="29" t="s">
        <v>34</v>
      </c>
      <c r="B65" s="36"/>
      <c r="C65" s="37"/>
      <c r="D65" s="37"/>
      <c r="E65" s="31" t="s">
        <v>835</v>
      </c>
      <c r="F65" s="37"/>
      <c r="G65" s="37"/>
      <c r="H65" s="37"/>
      <c r="I65" s="37"/>
      <c r="J65" s="39"/>
    </row>
    <row r="66" ht="75">
      <c r="A66" s="29" t="s">
        <v>36</v>
      </c>
      <c r="B66" s="36"/>
      <c r="C66" s="37"/>
      <c r="D66" s="37"/>
      <c r="E66" s="31" t="s">
        <v>584</v>
      </c>
      <c r="F66" s="37"/>
      <c r="G66" s="37"/>
      <c r="H66" s="37"/>
      <c r="I66" s="37"/>
      <c r="J66" s="39"/>
    </row>
    <row r="67">
      <c r="A67" s="29" t="s">
        <v>29</v>
      </c>
      <c r="B67" s="29">
        <v>16</v>
      </c>
      <c r="C67" s="30" t="s">
        <v>620</v>
      </c>
      <c r="D67" s="29" t="s">
        <v>59</v>
      </c>
      <c r="E67" s="31" t="s">
        <v>621</v>
      </c>
      <c r="F67" s="32" t="s">
        <v>80</v>
      </c>
      <c r="G67" s="33">
        <v>2.2080000000000002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5">
      <c r="A68" s="29" t="s">
        <v>34</v>
      </c>
      <c r="B68" s="36"/>
      <c r="C68" s="37"/>
      <c r="D68" s="37"/>
      <c r="E68" s="31" t="s">
        <v>836</v>
      </c>
      <c r="F68" s="37"/>
      <c r="G68" s="37"/>
      <c r="H68" s="37"/>
      <c r="I68" s="37"/>
      <c r="J68" s="39"/>
    </row>
    <row r="69">
      <c r="A69" s="29" t="s">
        <v>44</v>
      </c>
      <c r="B69" s="36"/>
      <c r="C69" s="37"/>
      <c r="D69" s="37"/>
      <c r="E69" s="44" t="s">
        <v>837</v>
      </c>
      <c r="F69" s="37"/>
      <c r="G69" s="37"/>
      <c r="H69" s="37"/>
      <c r="I69" s="37"/>
      <c r="J69" s="39"/>
    </row>
    <row r="70" ht="150">
      <c r="A70" s="29" t="s">
        <v>36</v>
      </c>
      <c r="B70" s="36"/>
      <c r="C70" s="37"/>
      <c r="D70" s="37"/>
      <c r="E70" s="31" t="s">
        <v>619</v>
      </c>
      <c r="F70" s="37"/>
      <c r="G70" s="37"/>
      <c r="H70" s="37"/>
      <c r="I70" s="37"/>
      <c r="J70" s="39"/>
    </row>
    <row r="71">
      <c r="A71" s="29" t="s">
        <v>29</v>
      </c>
      <c r="B71" s="29">
        <v>17</v>
      </c>
      <c r="C71" s="30" t="s">
        <v>620</v>
      </c>
      <c r="D71" s="29" t="s">
        <v>838</v>
      </c>
      <c r="E71" s="31" t="s">
        <v>621</v>
      </c>
      <c r="F71" s="32" t="s">
        <v>80</v>
      </c>
      <c r="G71" s="33">
        <v>2.0550000000000002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60">
      <c r="A72" s="29" t="s">
        <v>34</v>
      </c>
      <c r="B72" s="36"/>
      <c r="C72" s="37"/>
      <c r="D72" s="37"/>
      <c r="E72" s="31" t="s">
        <v>839</v>
      </c>
      <c r="F72" s="37"/>
      <c r="G72" s="37"/>
      <c r="H72" s="37"/>
      <c r="I72" s="37"/>
      <c r="J72" s="39"/>
    </row>
    <row r="73">
      <c r="A73" s="29" t="s">
        <v>44</v>
      </c>
      <c r="B73" s="36"/>
      <c r="C73" s="37"/>
      <c r="D73" s="37"/>
      <c r="E73" s="44" t="s">
        <v>840</v>
      </c>
      <c r="F73" s="37"/>
      <c r="G73" s="37"/>
      <c r="H73" s="37"/>
      <c r="I73" s="37"/>
      <c r="J73" s="39"/>
    </row>
    <row r="74" ht="150">
      <c r="A74" s="29" t="s">
        <v>36</v>
      </c>
      <c r="B74" s="40"/>
      <c r="C74" s="41"/>
      <c r="D74" s="41"/>
      <c r="E74" s="31" t="s">
        <v>619</v>
      </c>
      <c r="F74" s="41"/>
      <c r="G74" s="41"/>
      <c r="H74" s="41"/>
      <c r="I74" s="41"/>
      <c r="J7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841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842</v>
      </c>
      <c r="D4" s="13"/>
      <c r="E4" s="14" t="s">
        <v>843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841</v>
      </c>
      <c r="D5" s="13"/>
      <c r="E5" s="14" t="s">
        <v>844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71</v>
      </c>
      <c r="D9" s="26"/>
      <c r="E9" s="23" t="s">
        <v>72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84</v>
      </c>
      <c r="D10" s="29" t="s">
        <v>93</v>
      </c>
      <c r="E10" s="31" t="s">
        <v>85</v>
      </c>
      <c r="F10" s="32" t="s">
        <v>80</v>
      </c>
      <c r="G10" s="33">
        <v>1.6619999999999999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726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845</v>
      </c>
      <c r="F12" s="37"/>
      <c r="G12" s="37"/>
      <c r="H12" s="37"/>
      <c r="I12" s="37"/>
      <c r="J12" s="39"/>
    </row>
    <row r="13" ht="45">
      <c r="A13" s="29" t="s">
        <v>36</v>
      </c>
      <c r="B13" s="36"/>
      <c r="C13" s="37"/>
      <c r="D13" s="37"/>
      <c r="E13" s="31" t="s">
        <v>92</v>
      </c>
      <c r="F13" s="37"/>
      <c r="G13" s="37"/>
      <c r="H13" s="37"/>
      <c r="I13" s="37"/>
      <c r="J13" s="39"/>
    </row>
    <row r="14">
      <c r="A14" s="23" t="s">
        <v>26</v>
      </c>
      <c r="B14" s="24"/>
      <c r="C14" s="25" t="s">
        <v>367</v>
      </c>
      <c r="D14" s="26"/>
      <c r="E14" s="23" t="s">
        <v>368</v>
      </c>
      <c r="F14" s="26"/>
      <c r="G14" s="26"/>
      <c r="H14" s="26"/>
      <c r="I14" s="27">
        <f>SUMIFS(I15:I26,A15:A26,"P")</f>
        <v>0</v>
      </c>
      <c r="J14" s="28"/>
    </row>
    <row r="15">
      <c r="A15" s="29" t="s">
        <v>29</v>
      </c>
      <c r="B15" s="29">
        <v>2</v>
      </c>
      <c r="C15" s="30" t="s">
        <v>674</v>
      </c>
      <c r="D15" s="29" t="s">
        <v>93</v>
      </c>
      <c r="E15" s="31" t="s">
        <v>675</v>
      </c>
      <c r="F15" s="32" t="s">
        <v>198</v>
      </c>
      <c r="G15" s="33">
        <v>25.559999999999999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676</v>
      </c>
      <c r="F16" s="37"/>
      <c r="G16" s="37"/>
      <c r="H16" s="37"/>
      <c r="I16" s="37"/>
      <c r="J16" s="39"/>
    </row>
    <row r="17" ht="75">
      <c r="A17" s="29" t="s">
        <v>36</v>
      </c>
      <c r="B17" s="36"/>
      <c r="C17" s="37"/>
      <c r="D17" s="37"/>
      <c r="E17" s="31" t="s">
        <v>406</v>
      </c>
      <c r="F17" s="37"/>
      <c r="G17" s="37"/>
      <c r="H17" s="37"/>
      <c r="I17" s="37"/>
      <c r="J17" s="39"/>
    </row>
    <row r="18">
      <c r="A18" s="29" t="s">
        <v>29</v>
      </c>
      <c r="B18" s="29">
        <v>3</v>
      </c>
      <c r="C18" s="30" t="s">
        <v>674</v>
      </c>
      <c r="D18" s="29" t="s">
        <v>677</v>
      </c>
      <c r="E18" s="31" t="s">
        <v>675</v>
      </c>
      <c r="F18" s="32" t="s">
        <v>198</v>
      </c>
      <c r="G18" s="33">
        <v>25.559999999999999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678</v>
      </c>
      <c r="F19" s="37"/>
      <c r="G19" s="37"/>
      <c r="H19" s="37"/>
      <c r="I19" s="37"/>
      <c r="J19" s="39"/>
    </row>
    <row r="20" ht="75">
      <c r="A20" s="29" t="s">
        <v>36</v>
      </c>
      <c r="B20" s="36"/>
      <c r="C20" s="37"/>
      <c r="D20" s="37"/>
      <c r="E20" s="31" t="s">
        <v>406</v>
      </c>
      <c r="F20" s="37"/>
      <c r="G20" s="37"/>
      <c r="H20" s="37"/>
      <c r="I20" s="37"/>
      <c r="J20" s="39"/>
    </row>
    <row r="21">
      <c r="A21" s="29" t="s">
        <v>29</v>
      </c>
      <c r="B21" s="29">
        <v>4</v>
      </c>
      <c r="C21" s="30" t="s">
        <v>679</v>
      </c>
      <c r="D21" s="29" t="s">
        <v>93</v>
      </c>
      <c r="E21" s="31" t="s">
        <v>680</v>
      </c>
      <c r="F21" s="32" t="s">
        <v>198</v>
      </c>
      <c r="G21" s="33">
        <v>25.559999999999999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34</v>
      </c>
      <c r="B22" s="36"/>
      <c r="C22" s="37"/>
      <c r="D22" s="37"/>
      <c r="E22" s="31" t="s">
        <v>681</v>
      </c>
      <c r="F22" s="37"/>
      <c r="G22" s="37"/>
      <c r="H22" s="37"/>
      <c r="I22" s="37"/>
      <c r="J22" s="39"/>
    </row>
    <row r="23" ht="165">
      <c r="A23" s="29" t="s">
        <v>36</v>
      </c>
      <c r="B23" s="36"/>
      <c r="C23" s="37"/>
      <c r="D23" s="37"/>
      <c r="E23" s="31" t="s">
        <v>420</v>
      </c>
      <c r="F23" s="37"/>
      <c r="G23" s="37"/>
      <c r="H23" s="37"/>
      <c r="I23" s="37"/>
      <c r="J23" s="39"/>
    </row>
    <row r="24">
      <c r="A24" s="29" t="s">
        <v>29</v>
      </c>
      <c r="B24" s="29">
        <v>5</v>
      </c>
      <c r="C24" s="30" t="s">
        <v>682</v>
      </c>
      <c r="D24" s="29" t="s">
        <v>93</v>
      </c>
      <c r="E24" s="31" t="s">
        <v>683</v>
      </c>
      <c r="F24" s="32" t="s">
        <v>198</v>
      </c>
      <c r="G24" s="33">
        <v>25.559999999999999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30">
      <c r="A25" s="29" t="s">
        <v>34</v>
      </c>
      <c r="B25" s="36"/>
      <c r="C25" s="37"/>
      <c r="D25" s="37"/>
      <c r="E25" s="31" t="s">
        <v>684</v>
      </c>
      <c r="F25" s="37"/>
      <c r="G25" s="37"/>
      <c r="H25" s="37"/>
      <c r="I25" s="37"/>
      <c r="J25" s="39"/>
    </row>
    <row r="26" ht="165">
      <c r="A26" s="29" t="s">
        <v>36</v>
      </c>
      <c r="B26" s="36"/>
      <c r="C26" s="37"/>
      <c r="D26" s="37"/>
      <c r="E26" s="31" t="s">
        <v>420</v>
      </c>
      <c r="F26" s="37"/>
      <c r="G26" s="37"/>
      <c r="H26" s="37"/>
      <c r="I26" s="37"/>
      <c r="J26" s="39"/>
    </row>
    <row r="27">
      <c r="A27" s="23" t="s">
        <v>26</v>
      </c>
      <c r="B27" s="24"/>
      <c r="C27" s="25" t="s">
        <v>488</v>
      </c>
      <c r="D27" s="26"/>
      <c r="E27" s="23" t="s">
        <v>489</v>
      </c>
      <c r="F27" s="26"/>
      <c r="G27" s="26"/>
      <c r="H27" s="26"/>
      <c r="I27" s="27">
        <f>SUMIFS(I28:I30,A28:A30,"P")</f>
        <v>0</v>
      </c>
      <c r="J27" s="28"/>
    </row>
    <row r="28">
      <c r="A28" s="29" t="s">
        <v>29</v>
      </c>
      <c r="B28" s="29">
        <v>6</v>
      </c>
      <c r="C28" s="30" t="s">
        <v>499</v>
      </c>
      <c r="D28" s="29" t="s">
        <v>35</v>
      </c>
      <c r="E28" s="31" t="s">
        <v>500</v>
      </c>
      <c r="F28" s="32" t="s">
        <v>75</v>
      </c>
      <c r="G28" s="33">
        <v>2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34</v>
      </c>
      <c r="B29" s="36"/>
      <c r="C29" s="37"/>
      <c r="D29" s="37"/>
      <c r="E29" s="31" t="s">
        <v>667</v>
      </c>
      <c r="F29" s="37"/>
      <c r="G29" s="37"/>
      <c r="H29" s="37"/>
      <c r="I29" s="37"/>
      <c r="J29" s="39"/>
    </row>
    <row r="30" ht="60">
      <c r="A30" s="29" t="s">
        <v>36</v>
      </c>
      <c r="B30" s="40"/>
      <c r="C30" s="41"/>
      <c r="D30" s="41"/>
      <c r="E30" s="31" t="s">
        <v>503</v>
      </c>
      <c r="F30" s="41"/>
      <c r="G30" s="41"/>
      <c r="H30" s="41"/>
      <c r="I30" s="41"/>
      <c r="J3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846</v>
      </c>
      <c r="I3" s="16">
        <f>SUMIFS(I9:I40,A9:A40,"SD")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842</v>
      </c>
      <c r="D4" s="13"/>
      <c r="E4" s="14" t="s">
        <v>843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846</v>
      </c>
      <c r="D5" s="13"/>
      <c r="E5" s="14" t="s">
        <v>847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71</v>
      </c>
      <c r="D9" s="26"/>
      <c r="E9" s="23" t="s">
        <v>72</v>
      </c>
      <c r="F9" s="26"/>
      <c r="G9" s="26"/>
      <c r="H9" s="26"/>
      <c r="I9" s="27">
        <f>SUMIFS(I10:I16,A10:A16,"P")</f>
        <v>0</v>
      </c>
      <c r="J9" s="28"/>
    </row>
    <row r="10" ht="30">
      <c r="A10" s="29" t="s">
        <v>29</v>
      </c>
      <c r="B10" s="29">
        <v>2</v>
      </c>
      <c r="C10" s="30" t="s">
        <v>78</v>
      </c>
      <c r="D10" s="29" t="s">
        <v>120</v>
      </c>
      <c r="E10" s="31" t="s">
        <v>79</v>
      </c>
      <c r="F10" s="32" t="s">
        <v>80</v>
      </c>
      <c r="G10" s="33">
        <v>10.238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848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849</v>
      </c>
      <c r="F12" s="37"/>
      <c r="G12" s="37"/>
      <c r="H12" s="37"/>
      <c r="I12" s="37"/>
      <c r="J12" s="39"/>
    </row>
    <row r="13" ht="90">
      <c r="A13" s="29" t="s">
        <v>36</v>
      </c>
      <c r="B13" s="36"/>
      <c r="C13" s="37"/>
      <c r="D13" s="37"/>
      <c r="E13" s="31" t="s">
        <v>653</v>
      </c>
      <c r="F13" s="37"/>
      <c r="G13" s="37"/>
      <c r="H13" s="37"/>
      <c r="I13" s="37"/>
      <c r="J13" s="39"/>
    </row>
    <row r="14">
      <c r="A14" s="29" t="s">
        <v>29</v>
      </c>
      <c r="B14" s="29">
        <v>3</v>
      </c>
      <c r="C14" s="30" t="s">
        <v>196</v>
      </c>
      <c r="D14" s="29" t="s">
        <v>120</v>
      </c>
      <c r="E14" s="31" t="s">
        <v>197</v>
      </c>
      <c r="F14" s="32" t="s">
        <v>198</v>
      </c>
      <c r="G14" s="33">
        <v>21.600000000000001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654</v>
      </c>
      <c r="F15" s="37"/>
      <c r="G15" s="37"/>
      <c r="H15" s="37"/>
      <c r="I15" s="37"/>
      <c r="J15" s="39"/>
    </row>
    <row r="16" ht="30">
      <c r="A16" s="29" t="s">
        <v>36</v>
      </c>
      <c r="B16" s="36"/>
      <c r="C16" s="37"/>
      <c r="D16" s="37"/>
      <c r="E16" s="31" t="s">
        <v>201</v>
      </c>
      <c r="F16" s="37"/>
      <c r="G16" s="37"/>
      <c r="H16" s="37"/>
      <c r="I16" s="37"/>
      <c r="J16" s="39"/>
    </row>
    <row r="17">
      <c r="A17" s="23" t="s">
        <v>26</v>
      </c>
      <c r="B17" s="24"/>
      <c r="C17" s="25" t="s">
        <v>367</v>
      </c>
      <c r="D17" s="26"/>
      <c r="E17" s="23" t="s">
        <v>368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29</v>
      </c>
      <c r="B18" s="29">
        <v>4</v>
      </c>
      <c r="C18" s="30" t="s">
        <v>373</v>
      </c>
      <c r="D18" s="29" t="s">
        <v>120</v>
      </c>
      <c r="E18" s="31" t="s">
        <v>374</v>
      </c>
      <c r="F18" s="32" t="s">
        <v>80</v>
      </c>
      <c r="G18" s="33">
        <v>5.4000000000000004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34</v>
      </c>
      <c r="B19" s="36"/>
      <c r="C19" s="37"/>
      <c r="D19" s="37"/>
      <c r="E19" s="31" t="s">
        <v>850</v>
      </c>
      <c r="F19" s="37"/>
      <c r="G19" s="37"/>
      <c r="H19" s="37"/>
      <c r="I19" s="37"/>
      <c r="J19" s="39"/>
    </row>
    <row r="20">
      <c r="A20" s="29" t="s">
        <v>44</v>
      </c>
      <c r="B20" s="36"/>
      <c r="C20" s="37"/>
      <c r="D20" s="37"/>
      <c r="E20" s="44" t="s">
        <v>851</v>
      </c>
      <c r="F20" s="37"/>
      <c r="G20" s="37"/>
      <c r="H20" s="37"/>
      <c r="I20" s="37"/>
      <c r="J20" s="39"/>
    </row>
    <row r="21" ht="60">
      <c r="A21" s="29" t="s">
        <v>36</v>
      </c>
      <c r="B21" s="36"/>
      <c r="C21" s="37"/>
      <c r="D21" s="37"/>
      <c r="E21" s="31" t="s">
        <v>377</v>
      </c>
      <c r="F21" s="37"/>
      <c r="G21" s="37"/>
      <c r="H21" s="37"/>
      <c r="I21" s="37"/>
      <c r="J21" s="39"/>
    </row>
    <row r="22">
      <c r="A22" s="29" t="s">
        <v>29</v>
      </c>
      <c r="B22" s="29">
        <v>5</v>
      </c>
      <c r="C22" s="30" t="s">
        <v>657</v>
      </c>
      <c r="D22" s="29" t="s">
        <v>120</v>
      </c>
      <c r="E22" s="31" t="s">
        <v>658</v>
      </c>
      <c r="F22" s="32" t="s">
        <v>198</v>
      </c>
      <c r="G22" s="33">
        <v>21.600000000000001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34</v>
      </c>
      <c r="B23" s="36"/>
      <c r="C23" s="37"/>
      <c r="D23" s="37"/>
      <c r="E23" s="31" t="s">
        <v>852</v>
      </c>
      <c r="F23" s="37"/>
      <c r="G23" s="37"/>
      <c r="H23" s="37"/>
      <c r="I23" s="37"/>
      <c r="J23" s="39"/>
    </row>
    <row r="24" ht="120">
      <c r="A24" s="29" t="s">
        <v>36</v>
      </c>
      <c r="B24" s="36"/>
      <c r="C24" s="37"/>
      <c r="D24" s="37"/>
      <c r="E24" s="31" t="s">
        <v>398</v>
      </c>
      <c r="F24" s="37"/>
      <c r="G24" s="37"/>
      <c r="H24" s="37"/>
      <c r="I24" s="37"/>
      <c r="J24" s="39"/>
    </row>
    <row r="25">
      <c r="A25" s="29" t="s">
        <v>29</v>
      </c>
      <c r="B25" s="29">
        <v>6</v>
      </c>
      <c r="C25" s="30" t="s">
        <v>403</v>
      </c>
      <c r="D25" s="29" t="s">
        <v>120</v>
      </c>
      <c r="E25" s="31" t="s">
        <v>404</v>
      </c>
      <c r="F25" s="32" t="s">
        <v>198</v>
      </c>
      <c r="G25" s="33">
        <v>21.600000000000001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34</v>
      </c>
      <c r="B26" s="36"/>
      <c r="C26" s="37"/>
      <c r="D26" s="37"/>
      <c r="E26" s="31" t="s">
        <v>721</v>
      </c>
      <c r="F26" s="37"/>
      <c r="G26" s="37"/>
      <c r="H26" s="37"/>
      <c r="I26" s="37"/>
      <c r="J26" s="39"/>
    </row>
    <row r="27" ht="75">
      <c r="A27" s="29" t="s">
        <v>36</v>
      </c>
      <c r="B27" s="36"/>
      <c r="C27" s="37"/>
      <c r="D27" s="37"/>
      <c r="E27" s="31" t="s">
        <v>406</v>
      </c>
      <c r="F27" s="37"/>
      <c r="G27" s="37"/>
      <c r="H27" s="37"/>
      <c r="I27" s="37"/>
      <c r="J27" s="39"/>
    </row>
    <row r="28">
      <c r="A28" s="29" t="s">
        <v>29</v>
      </c>
      <c r="B28" s="29">
        <v>7</v>
      </c>
      <c r="C28" s="30" t="s">
        <v>663</v>
      </c>
      <c r="D28" s="29" t="s">
        <v>120</v>
      </c>
      <c r="E28" s="31" t="s">
        <v>664</v>
      </c>
      <c r="F28" s="32" t="s">
        <v>198</v>
      </c>
      <c r="G28" s="33">
        <v>21.600000000000001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34</v>
      </c>
      <c r="B29" s="36"/>
      <c r="C29" s="37"/>
      <c r="D29" s="37"/>
      <c r="E29" s="31" t="s">
        <v>665</v>
      </c>
      <c r="F29" s="37"/>
      <c r="G29" s="37"/>
      <c r="H29" s="37"/>
      <c r="I29" s="37"/>
      <c r="J29" s="39"/>
    </row>
    <row r="30" ht="75">
      <c r="A30" s="29" t="s">
        <v>36</v>
      </c>
      <c r="B30" s="36"/>
      <c r="C30" s="37"/>
      <c r="D30" s="37"/>
      <c r="E30" s="31" t="s">
        <v>666</v>
      </c>
      <c r="F30" s="37"/>
      <c r="G30" s="37"/>
      <c r="H30" s="37"/>
      <c r="I30" s="37"/>
      <c r="J30" s="39"/>
    </row>
    <row r="31">
      <c r="A31" s="29" t="s">
        <v>29</v>
      </c>
      <c r="B31" s="29">
        <v>8</v>
      </c>
      <c r="C31" s="30" t="s">
        <v>445</v>
      </c>
      <c r="D31" s="29" t="s">
        <v>35</v>
      </c>
      <c r="E31" s="31" t="s">
        <v>446</v>
      </c>
      <c r="F31" s="32" t="s">
        <v>229</v>
      </c>
      <c r="G31" s="33">
        <v>3.5409999999999999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685</v>
      </c>
      <c r="F32" s="37"/>
      <c r="G32" s="37"/>
      <c r="H32" s="37"/>
      <c r="I32" s="37"/>
      <c r="J32" s="39"/>
    </row>
    <row r="33" ht="45">
      <c r="A33" s="29" t="s">
        <v>36</v>
      </c>
      <c r="B33" s="36"/>
      <c r="C33" s="37"/>
      <c r="D33" s="37"/>
      <c r="E33" s="31" t="s">
        <v>449</v>
      </c>
      <c r="F33" s="37"/>
      <c r="G33" s="37"/>
      <c r="H33" s="37"/>
      <c r="I33" s="37"/>
      <c r="J33" s="39"/>
    </row>
    <row r="34">
      <c r="A34" s="23" t="s">
        <v>26</v>
      </c>
      <c r="B34" s="24"/>
      <c r="C34" s="25" t="s">
        <v>488</v>
      </c>
      <c r="D34" s="26"/>
      <c r="E34" s="23" t="s">
        <v>489</v>
      </c>
      <c r="F34" s="26"/>
      <c r="G34" s="26"/>
      <c r="H34" s="26"/>
      <c r="I34" s="27">
        <f>SUMIFS(I35:I40,A35:A40,"P")</f>
        <v>0</v>
      </c>
      <c r="J34" s="28"/>
    </row>
    <row r="35">
      <c r="A35" s="29" t="s">
        <v>29</v>
      </c>
      <c r="B35" s="29">
        <v>9</v>
      </c>
      <c r="C35" s="30" t="s">
        <v>499</v>
      </c>
      <c r="D35" s="29" t="s">
        <v>35</v>
      </c>
      <c r="E35" s="31" t="s">
        <v>500</v>
      </c>
      <c r="F35" s="32" t="s">
        <v>75</v>
      </c>
      <c r="G35" s="33">
        <v>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667</v>
      </c>
      <c r="F36" s="37"/>
      <c r="G36" s="37"/>
      <c r="H36" s="37"/>
      <c r="I36" s="37"/>
      <c r="J36" s="39"/>
    </row>
    <row r="37" ht="60">
      <c r="A37" s="29" t="s">
        <v>36</v>
      </c>
      <c r="B37" s="36"/>
      <c r="C37" s="37"/>
      <c r="D37" s="37"/>
      <c r="E37" s="31" t="s">
        <v>503</v>
      </c>
      <c r="F37" s="37"/>
      <c r="G37" s="37"/>
      <c r="H37" s="37"/>
      <c r="I37" s="37"/>
      <c r="J37" s="39"/>
    </row>
    <row r="38">
      <c r="A38" s="29" t="s">
        <v>29</v>
      </c>
      <c r="B38" s="29">
        <v>10</v>
      </c>
      <c r="C38" s="30" t="s">
        <v>597</v>
      </c>
      <c r="D38" s="29" t="s">
        <v>120</v>
      </c>
      <c r="E38" s="31" t="s">
        <v>598</v>
      </c>
      <c r="F38" s="32" t="s">
        <v>229</v>
      </c>
      <c r="G38" s="33">
        <v>3.5409999999999999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853</v>
      </c>
      <c r="F39" s="37"/>
      <c r="G39" s="37"/>
      <c r="H39" s="37"/>
      <c r="I39" s="37"/>
      <c r="J39" s="39"/>
    </row>
    <row r="40" ht="30">
      <c r="A40" s="29" t="s">
        <v>36</v>
      </c>
      <c r="B40" s="40"/>
      <c r="C40" s="41"/>
      <c r="D40" s="41"/>
      <c r="E40" s="31" t="s">
        <v>601</v>
      </c>
      <c r="F40" s="41"/>
      <c r="G40" s="41"/>
      <c r="H40" s="41"/>
      <c r="I40" s="41"/>
      <c r="J4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854</v>
      </c>
      <c r="I3" s="16">
        <f>SUMIFS(I9:I38,A9:A38,"SD")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842</v>
      </c>
      <c r="D4" s="13"/>
      <c r="E4" s="14" t="s">
        <v>843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854</v>
      </c>
      <c r="D5" s="13"/>
      <c r="E5" s="14" t="s">
        <v>855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71</v>
      </c>
      <c r="D9" s="26"/>
      <c r="E9" s="23" t="s">
        <v>72</v>
      </c>
      <c r="F9" s="26"/>
      <c r="G9" s="26"/>
      <c r="H9" s="26"/>
      <c r="I9" s="27">
        <f>SUMIFS(I10:I16,A10:A16,"P")</f>
        <v>0</v>
      </c>
      <c r="J9" s="28"/>
    </row>
    <row r="10" ht="30">
      <c r="A10" s="29" t="s">
        <v>29</v>
      </c>
      <c r="B10" s="29">
        <v>2</v>
      </c>
      <c r="C10" s="30" t="s">
        <v>78</v>
      </c>
      <c r="D10" s="29" t="s">
        <v>96</v>
      </c>
      <c r="E10" s="31" t="s">
        <v>79</v>
      </c>
      <c r="F10" s="32" t="s">
        <v>80</v>
      </c>
      <c r="G10" s="33">
        <v>11.941000000000001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715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856</v>
      </c>
      <c r="F12" s="37"/>
      <c r="G12" s="37"/>
      <c r="H12" s="37"/>
      <c r="I12" s="37"/>
      <c r="J12" s="39"/>
    </row>
    <row r="13" ht="90">
      <c r="A13" s="29" t="s">
        <v>36</v>
      </c>
      <c r="B13" s="36"/>
      <c r="C13" s="37"/>
      <c r="D13" s="37"/>
      <c r="E13" s="31" t="s">
        <v>857</v>
      </c>
      <c r="F13" s="37"/>
      <c r="G13" s="37"/>
      <c r="H13" s="37"/>
      <c r="I13" s="37"/>
      <c r="J13" s="39"/>
    </row>
    <row r="14">
      <c r="A14" s="29" t="s">
        <v>29</v>
      </c>
      <c r="B14" s="29">
        <v>3</v>
      </c>
      <c r="C14" s="30" t="s">
        <v>196</v>
      </c>
      <c r="D14" s="29" t="s">
        <v>96</v>
      </c>
      <c r="E14" s="31" t="s">
        <v>197</v>
      </c>
      <c r="F14" s="32" t="s">
        <v>198</v>
      </c>
      <c r="G14" s="33">
        <v>30.719999999999999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654</v>
      </c>
      <c r="F15" s="37"/>
      <c r="G15" s="37"/>
      <c r="H15" s="37"/>
      <c r="I15" s="37"/>
      <c r="J15" s="39"/>
    </row>
    <row r="16" ht="30">
      <c r="A16" s="29" t="s">
        <v>36</v>
      </c>
      <c r="B16" s="36"/>
      <c r="C16" s="37"/>
      <c r="D16" s="37"/>
      <c r="E16" s="31" t="s">
        <v>201</v>
      </c>
      <c r="F16" s="37"/>
      <c r="G16" s="37"/>
      <c r="H16" s="37"/>
      <c r="I16" s="37"/>
      <c r="J16" s="39"/>
    </row>
    <row r="17">
      <c r="A17" s="23" t="s">
        <v>26</v>
      </c>
      <c r="B17" s="24"/>
      <c r="C17" s="25" t="s">
        <v>367</v>
      </c>
      <c r="D17" s="26"/>
      <c r="E17" s="23" t="s">
        <v>368</v>
      </c>
      <c r="F17" s="26"/>
      <c r="G17" s="26"/>
      <c r="H17" s="26"/>
      <c r="I17" s="27">
        <f>SUMIFS(I18:I34,A18:A34,"P")</f>
        <v>0</v>
      </c>
      <c r="J17" s="28"/>
    </row>
    <row r="18">
      <c r="A18" s="29" t="s">
        <v>29</v>
      </c>
      <c r="B18" s="29">
        <v>4</v>
      </c>
      <c r="C18" s="30" t="s">
        <v>373</v>
      </c>
      <c r="D18" s="29" t="s">
        <v>96</v>
      </c>
      <c r="E18" s="31" t="s">
        <v>374</v>
      </c>
      <c r="F18" s="32" t="s">
        <v>80</v>
      </c>
      <c r="G18" s="33">
        <v>7.6799999999999997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34</v>
      </c>
      <c r="B19" s="36"/>
      <c r="C19" s="37"/>
      <c r="D19" s="37"/>
      <c r="E19" s="31" t="s">
        <v>850</v>
      </c>
      <c r="F19" s="37"/>
      <c r="G19" s="37"/>
      <c r="H19" s="37"/>
      <c r="I19" s="37"/>
      <c r="J19" s="39"/>
    </row>
    <row r="20">
      <c r="A20" s="29" t="s">
        <v>44</v>
      </c>
      <c r="B20" s="36"/>
      <c r="C20" s="37"/>
      <c r="D20" s="37"/>
      <c r="E20" s="44" t="s">
        <v>858</v>
      </c>
      <c r="F20" s="37"/>
      <c r="G20" s="37"/>
      <c r="H20" s="37"/>
      <c r="I20" s="37"/>
      <c r="J20" s="39"/>
    </row>
    <row r="21" ht="60">
      <c r="A21" s="29" t="s">
        <v>36</v>
      </c>
      <c r="B21" s="36"/>
      <c r="C21" s="37"/>
      <c r="D21" s="37"/>
      <c r="E21" s="31" t="s">
        <v>377</v>
      </c>
      <c r="F21" s="37"/>
      <c r="G21" s="37"/>
      <c r="H21" s="37"/>
      <c r="I21" s="37"/>
      <c r="J21" s="39"/>
    </row>
    <row r="22">
      <c r="A22" s="29" t="s">
        <v>29</v>
      </c>
      <c r="B22" s="29">
        <v>5</v>
      </c>
      <c r="C22" s="30" t="s">
        <v>657</v>
      </c>
      <c r="D22" s="29" t="s">
        <v>96</v>
      </c>
      <c r="E22" s="31" t="s">
        <v>658</v>
      </c>
      <c r="F22" s="32" t="s">
        <v>198</v>
      </c>
      <c r="G22" s="33">
        <v>30.719999999999999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34</v>
      </c>
      <c r="B23" s="36"/>
      <c r="C23" s="37"/>
      <c r="D23" s="37"/>
      <c r="E23" s="31" t="s">
        <v>852</v>
      </c>
      <c r="F23" s="37"/>
      <c r="G23" s="37"/>
      <c r="H23" s="37"/>
      <c r="I23" s="37"/>
      <c r="J23" s="39"/>
    </row>
    <row r="24" ht="120">
      <c r="A24" s="29" t="s">
        <v>36</v>
      </c>
      <c r="B24" s="36"/>
      <c r="C24" s="37"/>
      <c r="D24" s="37"/>
      <c r="E24" s="31" t="s">
        <v>398</v>
      </c>
      <c r="F24" s="37"/>
      <c r="G24" s="37"/>
      <c r="H24" s="37"/>
      <c r="I24" s="37"/>
      <c r="J24" s="39"/>
    </row>
    <row r="25">
      <c r="A25" s="29" t="s">
        <v>29</v>
      </c>
      <c r="B25" s="29">
        <v>6</v>
      </c>
      <c r="C25" s="30" t="s">
        <v>403</v>
      </c>
      <c r="D25" s="29" t="s">
        <v>96</v>
      </c>
      <c r="E25" s="31" t="s">
        <v>404</v>
      </c>
      <c r="F25" s="32" t="s">
        <v>198</v>
      </c>
      <c r="G25" s="33">
        <v>30.719999999999999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34</v>
      </c>
      <c r="B26" s="36"/>
      <c r="C26" s="37"/>
      <c r="D26" s="37"/>
      <c r="E26" s="31" t="s">
        <v>721</v>
      </c>
      <c r="F26" s="37"/>
      <c r="G26" s="37"/>
      <c r="H26" s="37"/>
      <c r="I26" s="37"/>
      <c r="J26" s="39"/>
    </row>
    <row r="27" ht="75">
      <c r="A27" s="29" t="s">
        <v>36</v>
      </c>
      <c r="B27" s="36"/>
      <c r="C27" s="37"/>
      <c r="D27" s="37"/>
      <c r="E27" s="31" t="s">
        <v>406</v>
      </c>
      <c r="F27" s="37"/>
      <c r="G27" s="37"/>
      <c r="H27" s="37"/>
      <c r="I27" s="37"/>
      <c r="J27" s="39"/>
    </row>
    <row r="28">
      <c r="A28" s="29" t="s">
        <v>29</v>
      </c>
      <c r="B28" s="29">
        <v>7</v>
      </c>
      <c r="C28" s="30" t="s">
        <v>663</v>
      </c>
      <c r="D28" s="29" t="s">
        <v>96</v>
      </c>
      <c r="E28" s="31" t="s">
        <v>664</v>
      </c>
      <c r="F28" s="32" t="s">
        <v>198</v>
      </c>
      <c r="G28" s="33">
        <v>30.719999999999999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34</v>
      </c>
      <c r="B29" s="36"/>
      <c r="C29" s="37"/>
      <c r="D29" s="37"/>
      <c r="E29" s="31" t="s">
        <v>665</v>
      </c>
      <c r="F29" s="37"/>
      <c r="G29" s="37"/>
      <c r="H29" s="37"/>
      <c r="I29" s="37"/>
      <c r="J29" s="39"/>
    </row>
    <row r="30" ht="75">
      <c r="A30" s="29" t="s">
        <v>36</v>
      </c>
      <c r="B30" s="36"/>
      <c r="C30" s="37"/>
      <c r="D30" s="37"/>
      <c r="E30" s="31" t="s">
        <v>666</v>
      </c>
      <c r="F30" s="37"/>
      <c r="G30" s="37"/>
      <c r="H30" s="37"/>
      <c r="I30" s="37"/>
      <c r="J30" s="39"/>
    </row>
    <row r="31">
      <c r="A31" s="29" t="s">
        <v>29</v>
      </c>
      <c r="B31" s="29">
        <v>8</v>
      </c>
      <c r="C31" s="30" t="s">
        <v>440</v>
      </c>
      <c r="D31" s="29" t="s">
        <v>96</v>
      </c>
      <c r="E31" s="31" t="s">
        <v>441</v>
      </c>
      <c r="F31" s="32" t="s">
        <v>198</v>
      </c>
      <c r="G31" s="33">
        <v>12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34</v>
      </c>
      <c r="B32" s="36"/>
      <c r="C32" s="37"/>
      <c r="D32" s="37"/>
      <c r="E32" s="31" t="s">
        <v>722</v>
      </c>
      <c r="F32" s="37"/>
      <c r="G32" s="37"/>
      <c r="H32" s="37"/>
      <c r="I32" s="37"/>
      <c r="J32" s="39"/>
    </row>
    <row r="33">
      <c r="A33" s="29" t="s">
        <v>44</v>
      </c>
      <c r="B33" s="36"/>
      <c r="C33" s="37"/>
      <c r="D33" s="37"/>
      <c r="E33" s="44" t="s">
        <v>859</v>
      </c>
      <c r="F33" s="37"/>
      <c r="G33" s="37"/>
      <c r="H33" s="37"/>
      <c r="I33" s="37"/>
      <c r="J33" s="39"/>
    </row>
    <row r="34" ht="195">
      <c r="A34" s="29" t="s">
        <v>36</v>
      </c>
      <c r="B34" s="36"/>
      <c r="C34" s="37"/>
      <c r="D34" s="37"/>
      <c r="E34" s="31" t="s">
        <v>444</v>
      </c>
      <c r="F34" s="37"/>
      <c r="G34" s="37"/>
      <c r="H34" s="37"/>
      <c r="I34" s="37"/>
      <c r="J34" s="39"/>
    </row>
    <row r="35">
      <c r="A35" s="23" t="s">
        <v>26</v>
      </c>
      <c r="B35" s="24"/>
      <c r="C35" s="25" t="s">
        <v>488</v>
      </c>
      <c r="D35" s="26"/>
      <c r="E35" s="23" t="s">
        <v>489</v>
      </c>
      <c r="F35" s="26"/>
      <c r="G35" s="26"/>
      <c r="H35" s="26"/>
      <c r="I35" s="27">
        <f>SUMIFS(I36:I38,A36:A38,"P")</f>
        <v>0</v>
      </c>
      <c r="J35" s="28"/>
    </row>
    <row r="36">
      <c r="A36" s="29" t="s">
        <v>29</v>
      </c>
      <c r="B36" s="29">
        <v>9</v>
      </c>
      <c r="C36" s="30" t="s">
        <v>499</v>
      </c>
      <c r="D36" s="29" t="s">
        <v>35</v>
      </c>
      <c r="E36" s="31" t="s">
        <v>500</v>
      </c>
      <c r="F36" s="32" t="s">
        <v>75</v>
      </c>
      <c r="G36" s="33">
        <v>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30">
      <c r="A37" s="29" t="s">
        <v>34</v>
      </c>
      <c r="B37" s="36"/>
      <c r="C37" s="37"/>
      <c r="D37" s="37"/>
      <c r="E37" s="31" t="s">
        <v>667</v>
      </c>
      <c r="F37" s="37"/>
      <c r="G37" s="37"/>
      <c r="H37" s="37"/>
      <c r="I37" s="37"/>
      <c r="J37" s="39"/>
    </row>
    <row r="38" ht="60">
      <c r="A38" s="29" t="s">
        <v>36</v>
      </c>
      <c r="B38" s="40"/>
      <c r="C38" s="41"/>
      <c r="D38" s="41"/>
      <c r="E38" s="31" t="s">
        <v>503</v>
      </c>
      <c r="F38" s="41"/>
      <c r="G38" s="41"/>
      <c r="H38" s="41"/>
      <c r="I38" s="41"/>
      <c r="J3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</v>
      </c>
      <c r="I3" s="16">
        <f>SUMIFS(I9:I776,A9:A776,"SD")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37</v>
      </c>
      <c r="D4" s="13"/>
      <c r="E4" s="14" t="s">
        <v>38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37</v>
      </c>
      <c r="D5" s="13"/>
      <c r="E5" s="14" t="s">
        <v>38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SUMIFS(I10:I45,A10:A45,"P")</f>
        <v>0</v>
      </c>
      <c r="J9" s="28"/>
    </row>
    <row r="10">
      <c r="A10" s="29" t="s">
        <v>29</v>
      </c>
      <c r="B10" s="29">
        <v>19</v>
      </c>
      <c r="C10" s="30" t="s">
        <v>39</v>
      </c>
      <c r="D10" s="29" t="s">
        <v>40</v>
      </c>
      <c r="E10" s="31" t="s">
        <v>41</v>
      </c>
      <c r="F10" s="32" t="s">
        <v>42</v>
      </c>
      <c r="G10" s="33">
        <v>7.125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43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45</v>
      </c>
      <c r="F12" s="37"/>
      <c r="G12" s="37"/>
      <c r="H12" s="37"/>
      <c r="I12" s="37"/>
      <c r="J12" s="39"/>
    </row>
    <row r="13" ht="30">
      <c r="A13" s="29" t="s">
        <v>36</v>
      </c>
      <c r="B13" s="36"/>
      <c r="C13" s="37"/>
      <c r="D13" s="37"/>
      <c r="E13" s="31" t="s">
        <v>46</v>
      </c>
      <c r="F13" s="37"/>
      <c r="G13" s="37"/>
      <c r="H13" s="37"/>
      <c r="I13" s="37"/>
      <c r="J13" s="39"/>
    </row>
    <row r="14">
      <c r="A14" s="29" t="s">
        <v>29</v>
      </c>
      <c r="B14" s="29">
        <v>20</v>
      </c>
      <c r="C14" s="30" t="s">
        <v>39</v>
      </c>
      <c r="D14" s="29" t="s">
        <v>47</v>
      </c>
      <c r="E14" s="31" t="s">
        <v>41</v>
      </c>
      <c r="F14" s="32" t="s">
        <v>42</v>
      </c>
      <c r="G14" s="33">
        <v>4.9550000000000001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48</v>
      </c>
      <c r="F15" s="37"/>
      <c r="G15" s="37"/>
      <c r="H15" s="37"/>
      <c r="I15" s="37"/>
      <c r="J15" s="39"/>
    </row>
    <row r="16">
      <c r="A16" s="29" t="s">
        <v>44</v>
      </c>
      <c r="B16" s="36"/>
      <c r="C16" s="37"/>
      <c r="D16" s="37"/>
      <c r="E16" s="44" t="s">
        <v>49</v>
      </c>
      <c r="F16" s="37"/>
      <c r="G16" s="37"/>
      <c r="H16" s="37"/>
      <c r="I16" s="37"/>
      <c r="J16" s="39"/>
    </row>
    <row r="17" ht="30">
      <c r="A17" s="29" t="s">
        <v>36</v>
      </c>
      <c r="B17" s="36"/>
      <c r="C17" s="37"/>
      <c r="D17" s="37"/>
      <c r="E17" s="31" t="s">
        <v>46</v>
      </c>
      <c r="F17" s="37"/>
      <c r="G17" s="37"/>
      <c r="H17" s="37"/>
      <c r="I17" s="37"/>
      <c r="J17" s="39"/>
    </row>
    <row r="18">
      <c r="A18" s="29" t="s">
        <v>29</v>
      </c>
      <c r="B18" s="29">
        <v>21</v>
      </c>
      <c r="C18" s="30" t="s">
        <v>39</v>
      </c>
      <c r="D18" s="29" t="s">
        <v>50</v>
      </c>
      <c r="E18" s="31" t="s">
        <v>41</v>
      </c>
      <c r="F18" s="32" t="s">
        <v>42</v>
      </c>
      <c r="G18" s="33">
        <v>2.1880000000000002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51</v>
      </c>
      <c r="F19" s="37"/>
      <c r="G19" s="37"/>
      <c r="H19" s="37"/>
      <c r="I19" s="37"/>
      <c r="J19" s="39"/>
    </row>
    <row r="20">
      <c r="A20" s="29" t="s">
        <v>44</v>
      </c>
      <c r="B20" s="36"/>
      <c r="C20" s="37"/>
      <c r="D20" s="37"/>
      <c r="E20" s="44" t="s">
        <v>52</v>
      </c>
      <c r="F20" s="37"/>
      <c r="G20" s="37"/>
      <c r="H20" s="37"/>
      <c r="I20" s="37"/>
      <c r="J20" s="39"/>
    </row>
    <row r="21" ht="30">
      <c r="A21" s="29" t="s">
        <v>36</v>
      </c>
      <c r="B21" s="36"/>
      <c r="C21" s="37"/>
      <c r="D21" s="37"/>
      <c r="E21" s="31" t="s">
        <v>46</v>
      </c>
      <c r="F21" s="37"/>
      <c r="G21" s="37"/>
      <c r="H21" s="37"/>
      <c r="I21" s="37"/>
      <c r="J21" s="39"/>
    </row>
    <row r="22">
      <c r="A22" s="29" t="s">
        <v>29</v>
      </c>
      <c r="B22" s="29">
        <v>22</v>
      </c>
      <c r="C22" s="30" t="s">
        <v>39</v>
      </c>
      <c r="D22" s="29" t="s">
        <v>53</v>
      </c>
      <c r="E22" s="31" t="s">
        <v>41</v>
      </c>
      <c r="F22" s="32" t="s">
        <v>42</v>
      </c>
      <c r="G22" s="33">
        <v>5.2199999999999998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54</v>
      </c>
      <c r="F23" s="37"/>
      <c r="G23" s="37"/>
      <c r="H23" s="37"/>
      <c r="I23" s="37"/>
      <c r="J23" s="39"/>
    </row>
    <row r="24">
      <c r="A24" s="29" t="s">
        <v>44</v>
      </c>
      <c r="B24" s="36"/>
      <c r="C24" s="37"/>
      <c r="D24" s="37"/>
      <c r="E24" s="44" t="s">
        <v>55</v>
      </c>
      <c r="F24" s="37"/>
      <c r="G24" s="37"/>
      <c r="H24" s="37"/>
      <c r="I24" s="37"/>
      <c r="J24" s="39"/>
    </row>
    <row r="25" ht="30">
      <c r="A25" s="29" t="s">
        <v>36</v>
      </c>
      <c r="B25" s="36"/>
      <c r="C25" s="37"/>
      <c r="D25" s="37"/>
      <c r="E25" s="31" t="s">
        <v>46</v>
      </c>
      <c r="F25" s="37"/>
      <c r="G25" s="37"/>
      <c r="H25" s="37"/>
      <c r="I25" s="37"/>
      <c r="J25" s="39"/>
    </row>
    <row r="26">
      <c r="A26" s="29" t="s">
        <v>29</v>
      </c>
      <c r="B26" s="29">
        <v>23</v>
      </c>
      <c r="C26" s="30" t="s">
        <v>39</v>
      </c>
      <c r="D26" s="29" t="s">
        <v>56</v>
      </c>
      <c r="E26" s="31" t="s">
        <v>41</v>
      </c>
      <c r="F26" s="32" t="s">
        <v>42</v>
      </c>
      <c r="G26" s="33">
        <v>29.628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57</v>
      </c>
      <c r="F27" s="37"/>
      <c r="G27" s="37"/>
      <c r="H27" s="37"/>
      <c r="I27" s="37"/>
      <c r="J27" s="39"/>
    </row>
    <row r="28">
      <c r="A28" s="29" t="s">
        <v>44</v>
      </c>
      <c r="B28" s="36"/>
      <c r="C28" s="37"/>
      <c r="D28" s="37"/>
      <c r="E28" s="44" t="s">
        <v>58</v>
      </c>
      <c r="F28" s="37"/>
      <c r="G28" s="37"/>
      <c r="H28" s="37"/>
      <c r="I28" s="37"/>
      <c r="J28" s="39"/>
    </row>
    <row r="29" ht="30">
      <c r="A29" s="29" t="s">
        <v>36</v>
      </c>
      <c r="B29" s="36"/>
      <c r="C29" s="37"/>
      <c r="D29" s="37"/>
      <c r="E29" s="31" t="s">
        <v>46</v>
      </c>
      <c r="F29" s="37"/>
      <c r="G29" s="37"/>
      <c r="H29" s="37"/>
      <c r="I29" s="37"/>
      <c r="J29" s="39"/>
    </row>
    <row r="30">
      <c r="A30" s="29" t="s">
        <v>29</v>
      </c>
      <c r="B30" s="29">
        <v>24</v>
      </c>
      <c r="C30" s="30" t="s">
        <v>39</v>
      </c>
      <c r="D30" s="29" t="s">
        <v>59</v>
      </c>
      <c r="E30" s="31" t="s">
        <v>41</v>
      </c>
      <c r="F30" s="32" t="s">
        <v>42</v>
      </c>
      <c r="G30" s="33">
        <v>7.4969999999999999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60</v>
      </c>
      <c r="F31" s="37"/>
      <c r="G31" s="37"/>
      <c r="H31" s="37"/>
      <c r="I31" s="37"/>
      <c r="J31" s="39"/>
    </row>
    <row r="32">
      <c r="A32" s="29" t="s">
        <v>44</v>
      </c>
      <c r="B32" s="36"/>
      <c r="C32" s="37"/>
      <c r="D32" s="37"/>
      <c r="E32" s="44" t="s">
        <v>61</v>
      </c>
      <c r="F32" s="37"/>
      <c r="G32" s="37"/>
      <c r="H32" s="37"/>
      <c r="I32" s="37"/>
      <c r="J32" s="39"/>
    </row>
    <row r="33" ht="30">
      <c r="A33" s="29" t="s">
        <v>36</v>
      </c>
      <c r="B33" s="36"/>
      <c r="C33" s="37"/>
      <c r="D33" s="37"/>
      <c r="E33" s="31" t="s">
        <v>46</v>
      </c>
      <c r="F33" s="37"/>
      <c r="G33" s="37"/>
      <c r="H33" s="37"/>
      <c r="I33" s="37"/>
      <c r="J33" s="39"/>
    </row>
    <row r="34">
      <c r="A34" s="29" t="s">
        <v>29</v>
      </c>
      <c r="B34" s="29">
        <v>25</v>
      </c>
      <c r="C34" s="30" t="s">
        <v>39</v>
      </c>
      <c r="D34" s="29" t="s">
        <v>62</v>
      </c>
      <c r="E34" s="31" t="s">
        <v>41</v>
      </c>
      <c r="F34" s="32" t="s">
        <v>42</v>
      </c>
      <c r="G34" s="33">
        <v>11.475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63</v>
      </c>
      <c r="F35" s="37"/>
      <c r="G35" s="37"/>
      <c r="H35" s="37"/>
      <c r="I35" s="37"/>
      <c r="J35" s="39"/>
    </row>
    <row r="36">
      <c r="A36" s="29" t="s">
        <v>44</v>
      </c>
      <c r="B36" s="36"/>
      <c r="C36" s="37"/>
      <c r="D36" s="37"/>
      <c r="E36" s="44" t="s">
        <v>64</v>
      </c>
      <c r="F36" s="37"/>
      <c r="G36" s="37"/>
      <c r="H36" s="37"/>
      <c r="I36" s="37"/>
      <c r="J36" s="39"/>
    </row>
    <row r="37" ht="30">
      <c r="A37" s="29" t="s">
        <v>36</v>
      </c>
      <c r="B37" s="36"/>
      <c r="C37" s="37"/>
      <c r="D37" s="37"/>
      <c r="E37" s="31" t="s">
        <v>46</v>
      </c>
      <c r="F37" s="37"/>
      <c r="G37" s="37"/>
      <c r="H37" s="37"/>
      <c r="I37" s="37"/>
      <c r="J37" s="39"/>
    </row>
    <row r="38">
      <c r="A38" s="29" t="s">
        <v>29</v>
      </c>
      <c r="B38" s="29">
        <v>26</v>
      </c>
      <c r="C38" s="30" t="s">
        <v>39</v>
      </c>
      <c r="D38" s="29" t="s">
        <v>65</v>
      </c>
      <c r="E38" s="31" t="s">
        <v>41</v>
      </c>
      <c r="F38" s="32" t="s">
        <v>42</v>
      </c>
      <c r="G38" s="33">
        <v>23.809999999999999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66</v>
      </c>
      <c r="F39" s="37"/>
      <c r="G39" s="37"/>
      <c r="H39" s="37"/>
      <c r="I39" s="37"/>
      <c r="J39" s="39"/>
    </row>
    <row r="40">
      <c r="A40" s="29" t="s">
        <v>44</v>
      </c>
      <c r="B40" s="36"/>
      <c r="C40" s="37"/>
      <c r="D40" s="37"/>
      <c r="E40" s="44" t="s">
        <v>67</v>
      </c>
      <c r="F40" s="37"/>
      <c r="G40" s="37"/>
      <c r="H40" s="37"/>
      <c r="I40" s="37"/>
      <c r="J40" s="39"/>
    </row>
    <row r="41" ht="30">
      <c r="A41" s="29" t="s">
        <v>36</v>
      </c>
      <c r="B41" s="36"/>
      <c r="C41" s="37"/>
      <c r="D41" s="37"/>
      <c r="E41" s="31" t="s">
        <v>46</v>
      </c>
      <c r="F41" s="37"/>
      <c r="G41" s="37"/>
      <c r="H41" s="37"/>
      <c r="I41" s="37"/>
      <c r="J41" s="39"/>
    </row>
    <row r="42">
      <c r="A42" s="29" t="s">
        <v>29</v>
      </c>
      <c r="B42" s="29">
        <v>27</v>
      </c>
      <c r="C42" s="30" t="s">
        <v>39</v>
      </c>
      <c r="D42" s="29" t="s">
        <v>68</v>
      </c>
      <c r="E42" s="31" t="s">
        <v>41</v>
      </c>
      <c r="F42" s="32" t="s">
        <v>42</v>
      </c>
      <c r="G42" s="33">
        <v>27.370000000000001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69</v>
      </c>
      <c r="F43" s="37"/>
      <c r="G43" s="37"/>
      <c r="H43" s="37"/>
      <c r="I43" s="37"/>
      <c r="J43" s="39"/>
    </row>
    <row r="44">
      <c r="A44" s="29" t="s">
        <v>44</v>
      </c>
      <c r="B44" s="36"/>
      <c r="C44" s="37"/>
      <c r="D44" s="37"/>
      <c r="E44" s="44" t="s">
        <v>70</v>
      </c>
      <c r="F44" s="37"/>
      <c r="G44" s="37"/>
      <c r="H44" s="37"/>
      <c r="I44" s="37"/>
      <c r="J44" s="39"/>
    </row>
    <row r="45" ht="30">
      <c r="A45" s="29" t="s">
        <v>36</v>
      </c>
      <c r="B45" s="36"/>
      <c r="C45" s="37"/>
      <c r="D45" s="37"/>
      <c r="E45" s="31" t="s">
        <v>46</v>
      </c>
      <c r="F45" s="37"/>
      <c r="G45" s="37"/>
      <c r="H45" s="37"/>
      <c r="I45" s="37"/>
      <c r="J45" s="39"/>
    </row>
    <row r="46">
      <c r="A46" s="23" t="s">
        <v>26</v>
      </c>
      <c r="B46" s="24"/>
      <c r="C46" s="25" t="s">
        <v>71</v>
      </c>
      <c r="D46" s="26"/>
      <c r="E46" s="23" t="s">
        <v>72</v>
      </c>
      <c r="F46" s="26"/>
      <c r="G46" s="26"/>
      <c r="H46" s="26"/>
      <c r="I46" s="27">
        <f>SUMIFS(I47:I271,A47:A271,"P")</f>
        <v>0</v>
      </c>
      <c r="J46" s="28"/>
    </row>
    <row r="47">
      <c r="A47" s="29" t="s">
        <v>29</v>
      </c>
      <c r="B47" s="29">
        <v>28</v>
      </c>
      <c r="C47" s="30" t="s">
        <v>73</v>
      </c>
      <c r="D47" s="29" t="s">
        <v>35</v>
      </c>
      <c r="E47" s="31" t="s">
        <v>74</v>
      </c>
      <c r="F47" s="32" t="s">
        <v>75</v>
      </c>
      <c r="G47" s="33">
        <v>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76</v>
      </c>
      <c r="F48" s="37"/>
      <c r="G48" s="37"/>
      <c r="H48" s="37"/>
      <c r="I48" s="37"/>
      <c r="J48" s="39"/>
    </row>
    <row r="49" ht="195">
      <c r="A49" s="29" t="s">
        <v>36</v>
      </c>
      <c r="B49" s="36"/>
      <c r="C49" s="37"/>
      <c r="D49" s="37"/>
      <c r="E49" s="31" t="s">
        <v>77</v>
      </c>
      <c r="F49" s="37"/>
      <c r="G49" s="37"/>
      <c r="H49" s="37"/>
      <c r="I49" s="37"/>
      <c r="J49" s="39"/>
    </row>
    <row r="50" ht="30">
      <c r="A50" s="29" t="s">
        <v>29</v>
      </c>
      <c r="B50" s="29">
        <v>29</v>
      </c>
      <c r="C50" s="30" t="s">
        <v>78</v>
      </c>
      <c r="D50" s="29" t="s">
        <v>35</v>
      </c>
      <c r="E50" s="31" t="s">
        <v>79</v>
      </c>
      <c r="F50" s="32" t="s">
        <v>80</v>
      </c>
      <c r="G50" s="33">
        <v>303.13900000000001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105">
      <c r="A51" s="29" t="s">
        <v>34</v>
      </c>
      <c r="B51" s="36"/>
      <c r="C51" s="37"/>
      <c r="D51" s="37"/>
      <c r="E51" s="31" t="s">
        <v>81</v>
      </c>
      <c r="F51" s="37"/>
      <c r="G51" s="37"/>
      <c r="H51" s="37"/>
      <c r="I51" s="37"/>
      <c r="J51" s="39"/>
    </row>
    <row r="52" ht="60">
      <c r="A52" s="29" t="s">
        <v>44</v>
      </c>
      <c r="B52" s="36"/>
      <c r="C52" s="37"/>
      <c r="D52" s="37"/>
      <c r="E52" s="44" t="s">
        <v>82</v>
      </c>
      <c r="F52" s="37"/>
      <c r="G52" s="37"/>
      <c r="H52" s="37"/>
      <c r="I52" s="37"/>
      <c r="J52" s="39"/>
    </row>
    <row r="53" ht="75">
      <c r="A53" s="29" t="s">
        <v>36</v>
      </c>
      <c r="B53" s="36"/>
      <c r="C53" s="37"/>
      <c r="D53" s="37"/>
      <c r="E53" s="31" t="s">
        <v>83</v>
      </c>
      <c r="F53" s="37"/>
      <c r="G53" s="37"/>
      <c r="H53" s="37"/>
      <c r="I53" s="37"/>
      <c r="J53" s="39"/>
    </row>
    <row r="54">
      <c r="A54" s="29" t="s">
        <v>29</v>
      </c>
      <c r="B54" s="29">
        <v>30</v>
      </c>
      <c r="C54" s="30" t="s">
        <v>84</v>
      </c>
      <c r="D54" s="29" t="s">
        <v>35</v>
      </c>
      <c r="E54" s="31" t="s">
        <v>85</v>
      </c>
      <c r="F54" s="32" t="s">
        <v>80</v>
      </c>
      <c r="G54" s="33">
        <v>579.96500000000003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90">
      <c r="A55" s="29" t="s">
        <v>34</v>
      </c>
      <c r="B55" s="36"/>
      <c r="C55" s="37"/>
      <c r="D55" s="37"/>
      <c r="E55" s="31" t="s">
        <v>86</v>
      </c>
      <c r="F55" s="37"/>
      <c r="G55" s="37"/>
      <c r="H55" s="37"/>
      <c r="I55" s="37"/>
      <c r="J55" s="39"/>
    </row>
    <row r="56">
      <c r="A56" s="29" t="s">
        <v>44</v>
      </c>
      <c r="B56" s="36"/>
      <c r="C56" s="37"/>
      <c r="D56" s="37"/>
      <c r="E56" s="44" t="s">
        <v>87</v>
      </c>
      <c r="F56" s="37"/>
      <c r="G56" s="37"/>
      <c r="H56" s="37"/>
      <c r="I56" s="37"/>
      <c r="J56" s="39"/>
    </row>
    <row r="57" ht="30">
      <c r="A57" s="29" t="s">
        <v>36</v>
      </c>
      <c r="B57" s="36"/>
      <c r="C57" s="37"/>
      <c r="D57" s="37"/>
      <c r="E57" s="31" t="s">
        <v>88</v>
      </c>
      <c r="F57" s="37"/>
      <c r="G57" s="37"/>
      <c r="H57" s="37"/>
      <c r="I57" s="37"/>
      <c r="J57" s="39"/>
    </row>
    <row r="58">
      <c r="A58" s="29" t="s">
        <v>29</v>
      </c>
      <c r="B58" s="29">
        <v>31</v>
      </c>
      <c r="C58" s="30" t="s">
        <v>84</v>
      </c>
      <c r="D58" s="29" t="s">
        <v>89</v>
      </c>
      <c r="E58" s="31" t="s">
        <v>85</v>
      </c>
      <c r="F58" s="32" t="s">
        <v>80</v>
      </c>
      <c r="G58" s="33">
        <v>1215.2280000000001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75">
      <c r="A59" s="29" t="s">
        <v>34</v>
      </c>
      <c r="B59" s="36"/>
      <c r="C59" s="37"/>
      <c r="D59" s="37"/>
      <c r="E59" s="31" t="s">
        <v>90</v>
      </c>
      <c r="F59" s="37"/>
      <c r="G59" s="37"/>
      <c r="H59" s="37"/>
      <c r="I59" s="37"/>
      <c r="J59" s="39"/>
    </row>
    <row r="60" ht="30">
      <c r="A60" s="29" t="s">
        <v>44</v>
      </c>
      <c r="B60" s="36"/>
      <c r="C60" s="37"/>
      <c r="D60" s="37"/>
      <c r="E60" s="44" t="s">
        <v>91</v>
      </c>
      <c r="F60" s="37"/>
      <c r="G60" s="37"/>
      <c r="H60" s="37"/>
      <c r="I60" s="37"/>
      <c r="J60" s="39"/>
    </row>
    <row r="61" ht="45">
      <c r="A61" s="29" t="s">
        <v>36</v>
      </c>
      <c r="B61" s="36"/>
      <c r="C61" s="37"/>
      <c r="D61" s="37"/>
      <c r="E61" s="31" t="s">
        <v>92</v>
      </c>
      <c r="F61" s="37"/>
      <c r="G61" s="37"/>
      <c r="H61" s="37"/>
      <c r="I61" s="37"/>
      <c r="J61" s="39"/>
    </row>
    <row r="62">
      <c r="A62" s="29" t="s">
        <v>29</v>
      </c>
      <c r="B62" s="29">
        <v>32</v>
      </c>
      <c r="C62" s="30" t="s">
        <v>84</v>
      </c>
      <c r="D62" s="29" t="s">
        <v>93</v>
      </c>
      <c r="E62" s="31" t="s">
        <v>85</v>
      </c>
      <c r="F62" s="32" t="s">
        <v>80</v>
      </c>
      <c r="G62" s="33">
        <v>59.655000000000001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105">
      <c r="A63" s="29" t="s">
        <v>34</v>
      </c>
      <c r="B63" s="36"/>
      <c r="C63" s="37"/>
      <c r="D63" s="37"/>
      <c r="E63" s="31" t="s">
        <v>94</v>
      </c>
      <c r="F63" s="37"/>
      <c r="G63" s="37"/>
      <c r="H63" s="37"/>
      <c r="I63" s="37"/>
      <c r="J63" s="39"/>
    </row>
    <row r="64" ht="60">
      <c r="A64" s="29" t="s">
        <v>44</v>
      </c>
      <c r="B64" s="36"/>
      <c r="C64" s="37"/>
      <c r="D64" s="37"/>
      <c r="E64" s="44" t="s">
        <v>95</v>
      </c>
      <c r="F64" s="37"/>
      <c r="G64" s="37"/>
      <c r="H64" s="37"/>
      <c r="I64" s="37"/>
      <c r="J64" s="39"/>
    </row>
    <row r="65" ht="45">
      <c r="A65" s="29" t="s">
        <v>36</v>
      </c>
      <c r="B65" s="36"/>
      <c r="C65" s="37"/>
      <c r="D65" s="37"/>
      <c r="E65" s="31" t="s">
        <v>92</v>
      </c>
      <c r="F65" s="37"/>
      <c r="G65" s="37"/>
      <c r="H65" s="37"/>
      <c r="I65" s="37"/>
      <c r="J65" s="39"/>
    </row>
    <row r="66">
      <c r="A66" s="29" t="s">
        <v>29</v>
      </c>
      <c r="B66" s="29">
        <v>36</v>
      </c>
      <c r="C66" s="30" t="s">
        <v>84</v>
      </c>
      <c r="D66" s="29" t="s">
        <v>96</v>
      </c>
      <c r="E66" s="31" t="s">
        <v>85</v>
      </c>
      <c r="F66" s="32" t="s">
        <v>80</v>
      </c>
      <c r="G66" s="33">
        <v>555.25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150">
      <c r="A67" s="29" t="s">
        <v>34</v>
      </c>
      <c r="B67" s="36"/>
      <c r="C67" s="37"/>
      <c r="D67" s="37"/>
      <c r="E67" s="31" t="s">
        <v>97</v>
      </c>
      <c r="F67" s="37"/>
      <c r="G67" s="37"/>
      <c r="H67" s="37"/>
      <c r="I67" s="37"/>
      <c r="J67" s="39"/>
    </row>
    <row r="68" ht="45">
      <c r="A68" s="29" t="s">
        <v>44</v>
      </c>
      <c r="B68" s="36"/>
      <c r="C68" s="37"/>
      <c r="D68" s="37"/>
      <c r="E68" s="44" t="s">
        <v>98</v>
      </c>
      <c r="F68" s="37"/>
      <c r="G68" s="37"/>
      <c r="H68" s="37"/>
      <c r="I68" s="37"/>
      <c r="J68" s="39"/>
    </row>
    <row r="69" ht="45">
      <c r="A69" s="29" t="s">
        <v>36</v>
      </c>
      <c r="B69" s="36"/>
      <c r="C69" s="37"/>
      <c r="D69" s="37"/>
      <c r="E69" s="31" t="s">
        <v>92</v>
      </c>
      <c r="F69" s="37"/>
      <c r="G69" s="37"/>
      <c r="H69" s="37"/>
      <c r="I69" s="37"/>
      <c r="J69" s="39"/>
    </row>
    <row r="70">
      <c r="A70" s="29" t="s">
        <v>29</v>
      </c>
      <c r="B70" s="29">
        <v>37</v>
      </c>
      <c r="C70" s="30" t="s">
        <v>99</v>
      </c>
      <c r="D70" s="29" t="s">
        <v>35</v>
      </c>
      <c r="E70" s="31" t="s">
        <v>100</v>
      </c>
      <c r="F70" s="32" t="s">
        <v>80</v>
      </c>
      <c r="G70" s="33">
        <v>284.916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120">
      <c r="A71" s="29" t="s">
        <v>34</v>
      </c>
      <c r="B71" s="36"/>
      <c r="C71" s="37"/>
      <c r="D71" s="37"/>
      <c r="E71" s="31" t="s">
        <v>101</v>
      </c>
      <c r="F71" s="37"/>
      <c r="G71" s="37"/>
      <c r="H71" s="37"/>
      <c r="I71" s="37"/>
      <c r="J71" s="39"/>
    </row>
    <row r="72" ht="45">
      <c r="A72" s="29" t="s">
        <v>44</v>
      </c>
      <c r="B72" s="36"/>
      <c r="C72" s="37"/>
      <c r="D72" s="37"/>
      <c r="E72" s="44" t="s">
        <v>102</v>
      </c>
      <c r="F72" s="37"/>
      <c r="G72" s="37"/>
      <c r="H72" s="37"/>
      <c r="I72" s="37"/>
      <c r="J72" s="39"/>
    </row>
    <row r="73" ht="409.5">
      <c r="A73" s="29" t="s">
        <v>36</v>
      </c>
      <c r="B73" s="36"/>
      <c r="C73" s="37"/>
      <c r="D73" s="37"/>
      <c r="E73" s="31" t="s">
        <v>103</v>
      </c>
      <c r="F73" s="37"/>
      <c r="G73" s="37"/>
      <c r="H73" s="37"/>
      <c r="I73" s="37"/>
      <c r="J73" s="39"/>
    </row>
    <row r="74">
      <c r="A74" s="29" t="s">
        <v>29</v>
      </c>
      <c r="B74" s="29">
        <v>38</v>
      </c>
      <c r="C74" s="30" t="s">
        <v>104</v>
      </c>
      <c r="D74" s="29" t="s">
        <v>35</v>
      </c>
      <c r="E74" s="31" t="s">
        <v>105</v>
      </c>
      <c r="F74" s="32" t="s">
        <v>80</v>
      </c>
      <c r="G74" s="33">
        <v>1039.8240000000001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135">
      <c r="A75" s="29" t="s">
        <v>34</v>
      </c>
      <c r="B75" s="36"/>
      <c r="C75" s="37"/>
      <c r="D75" s="37"/>
      <c r="E75" s="31" t="s">
        <v>106</v>
      </c>
      <c r="F75" s="37"/>
      <c r="G75" s="37"/>
      <c r="H75" s="37"/>
      <c r="I75" s="37"/>
      <c r="J75" s="39"/>
    </row>
    <row r="76" ht="60">
      <c r="A76" s="29" t="s">
        <v>44</v>
      </c>
      <c r="B76" s="36"/>
      <c r="C76" s="37"/>
      <c r="D76" s="37"/>
      <c r="E76" s="44" t="s">
        <v>107</v>
      </c>
      <c r="F76" s="37"/>
      <c r="G76" s="37"/>
      <c r="H76" s="37"/>
      <c r="I76" s="37"/>
      <c r="J76" s="39"/>
    </row>
    <row r="77" ht="409.5">
      <c r="A77" s="29" t="s">
        <v>36</v>
      </c>
      <c r="B77" s="36"/>
      <c r="C77" s="37"/>
      <c r="D77" s="37"/>
      <c r="E77" s="31" t="s">
        <v>103</v>
      </c>
      <c r="F77" s="37"/>
      <c r="G77" s="37"/>
      <c r="H77" s="37"/>
      <c r="I77" s="37"/>
      <c r="J77" s="39"/>
    </row>
    <row r="78">
      <c r="A78" s="29" t="s">
        <v>29</v>
      </c>
      <c r="B78" s="29">
        <v>39</v>
      </c>
      <c r="C78" s="30" t="s">
        <v>104</v>
      </c>
      <c r="D78" s="29" t="s">
        <v>71</v>
      </c>
      <c r="E78" s="31" t="s">
        <v>105</v>
      </c>
      <c r="F78" s="32" t="s">
        <v>80</v>
      </c>
      <c r="G78" s="33">
        <v>821.77800000000002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105">
      <c r="A79" s="29" t="s">
        <v>34</v>
      </c>
      <c r="B79" s="36"/>
      <c r="C79" s="37"/>
      <c r="D79" s="37"/>
      <c r="E79" s="31" t="s">
        <v>108</v>
      </c>
      <c r="F79" s="37"/>
      <c r="G79" s="37"/>
      <c r="H79" s="37"/>
      <c r="I79" s="37"/>
      <c r="J79" s="39"/>
    </row>
    <row r="80" ht="45">
      <c r="A80" s="29" t="s">
        <v>44</v>
      </c>
      <c r="B80" s="36"/>
      <c r="C80" s="37"/>
      <c r="D80" s="37"/>
      <c r="E80" s="44" t="s">
        <v>109</v>
      </c>
      <c r="F80" s="37"/>
      <c r="G80" s="37"/>
      <c r="H80" s="37"/>
      <c r="I80" s="37"/>
      <c r="J80" s="39"/>
    </row>
    <row r="81" ht="409.5">
      <c r="A81" s="29" t="s">
        <v>36</v>
      </c>
      <c r="B81" s="36"/>
      <c r="C81" s="37"/>
      <c r="D81" s="37"/>
      <c r="E81" s="31" t="s">
        <v>103</v>
      </c>
      <c r="F81" s="37"/>
      <c r="G81" s="37"/>
      <c r="H81" s="37"/>
      <c r="I81" s="37"/>
      <c r="J81" s="39"/>
    </row>
    <row r="82">
      <c r="A82" s="29" t="s">
        <v>29</v>
      </c>
      <c r="B82" s="29">
        <v>40</v>
      </c>
      <c r="C82" s="30" t="s">
        <v>104</v>
      </c>
      <c r="D82" s="29" t="s">
        <v>110</v>
      </c>
      <c r="E82" s="31" t="s">
        <v>105</v>
      </c>
      <c r="F82" s="32" t="s">
        <v>80</v>
      </c>
      <c r="G82" s="33">
        <v>2144.5639999999999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105">
      <c r="A83" s="29" t="s">
        <v>34</v>
      </c>
      <c r="B83" s="36"/>
      <c r="C83" s="37"/>
      <c r="D83" s="37"/>
      <c r="E83" s="31" t="s">
        <v>111</v>
      </c>
      <c r="F83" s="37"/>
      <c r="G83" s="37"/>
      <c r="H83" s="37"/>
      <c r="I83" s="37"/>
      <c r="J83" s="39"/>
    </row>
    <row r="84" ht="45">
      <c r="A84" s="29" t="s">
        <v>44</v>
      </c>
      <c r="B84" s="36"/>
      <c r="C84" s="37"/>
      <c r="D84" s="37"/>
      <c r="E84" s="44" t="s">
        <v>112</v>
      </c>
      <c r="F84" s="37"/>
      <c r="G84" s="37"/>
      <c r="H84" s="37"/>
      <c r="I84" s="37"/>
      <c r="J84" s="39"/>
    </row>
    <row r="85" ht="409.5">
      <c r="A85" s="29" t="s">
        <v>36</v>
      </c>
      <c r="B85" s="36"/>
      <c r="C85" s="37"/>
      <c r="D85" s="37"/>
      <c r="E85" s="31" t="s">
        <v>103</v>
      </c>
      <c r="F85" s="37"/>
      <c r="G85" s="37"/>
      <c r="H85" s="37"/>
      <c r="I85" s="37"/>
      <c r="J85" s="39"/>
    </row>
    <row r="86">
      <c r="A86" s="29" t="s">
        <v>29</v>
      </c>
      <c r="B86" s="29">
        <v>41</v>
      </c>
      <c r="C86" s="30" t="s">
        <v>104</v>
      </c>
      <c r="D86" s="29" t="s">
        <v>113</v>
      </c>
      <c r="E86" s="31" t="s">
        <v>105</v>
      </c>
      <c r="F86" s="32" t="s">
        <v>80</v>
      </c>
      <c r="G86" s="33">
        <v>2521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105">
      <c r="A87" s="29" t="s">
        <v>34</v>
      </c>
      <c r="B87" s="36"/>
      <c r="C87" s="37"/>
      <c r="D87" s="37"/>
      <c r="E87" s="31" t="s">
        <v>114</v>
      </c>
      <c r="F87" s="37"/>
      <c r="G87" s="37"/>
      <c r="H87" s="37"/>
      <c r="I87" s="37"/>
      <c r="J87" s="39"/>
    </row>
    <row r="88">
      <c r="A88" s="29" t="s">
        <v>44</v>
      </c>
      <c r="B88" s="36"/>
      <c r="C88" s="37"/>
      <c r="D88" s="37"/>
      <c r="E88" s="44" t="s">
        <v>115</v>
      </c>
      <c r="F88" s="37"/>
      <c r="G88" s="37"/>
      <c r="H88" s="37"/>
      <c r="I88" s="37"/>
      <c r="J88" s="39"/>
    </row>
    <row r="89" ht="409.5">
      <c r="A89" s="29" t="s">
        <v>36</v>
      </c>
      <c r="B89" s="36"/>
      <c r="C89" s="37"/>
      <c r="D89" s="37"/>
      <c r="E89" s="31" t="s">
        <v>103</v>
      </c>
      <c r="F89" s="37"/>
      <c r="G89" s="37"/>
      <c r="H89" s="37"/>
      <c r="I89" s="37"/>
      <c r="J89" s="39"/>
    </row>
    <row r="90">
      <c r="A90" s="29" t="s">
        <v>29</v>
      </c>
      <c r="B90" s="29">
        <v>42</v>
      </c>
      <c r="C90" s="30" t="s">
        <v>104</v>
      </c>
      <c r="D90" s="29" t="s">
        <v>89</v>
      </c>
      <c r="E90" s="31" t="s">
        <v>105</v>
      </c>
      <c r="F90" s="32" t="s">
        <v>80</v>
      </c>
      <c r="G90" s="33">
        <v>88.799999999999997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5">
      <c r="A91" s="29" t="s">
        <v>34</v>
      </c>
      <c r="B91" s="36"/>
      <c r="C91" s="37"/>
      <c r="D91" s="37"/>
      <c r="E91" s="31" t="s">
        <v>116</v>
      </c>
      <c r="F91" s="37"/>
      <c r="G91" s="37"/>
      <c r="H91" s="37"/>
      <c r="I91" s="37"/>
      <c r="J91" s="39"/>
    </row>
    <row r="92">
      <c r="A92" s="29" t="s">
        <v>44</v>
      </c>
      <c r="B92" s="36"/>
      <c r="C92" s="37"/>
      <c r="D92" s="37"/>
      <c r="E92" s="44" t="s">
        <v>117</v>
      </c>
      <c r="F92" s="37"/>
      <c r="G92" s="37"/>
      <c r="H92" s="37"/>
      <c r="I92" s="37"/>
      <c r="J92" s="39"/>
    </row>
    <row r="93" ht="409.5">
      <c r="A93" s="29" t="s">
        <v>36</v>
      </c>
      <c r="B93" s="36"/>
      <c r="C93" s="37"/>
      <c r="D93" s="37"/>
      <c r="E93" s="31" t="s">
        <v>103</v>
      </c>
      <c r="F93" s="37"/>
      <c r="G93" s="37"/>
      <c r="H93" s="37"/>
      <c r="I93" s="37"/>
      <c r="J93" s="39"/>
    </row>
    <row r="94">
      <c r="A94" s="29" t="s">
        <v>29</v>
      </c>
      <c r="B94" s="29">
        <v>43</v>
      </c>
      <c r="C94" s="30" t="s">
        <v>104</v>
      </c>
      <c r="D94" s="29" t="s">
        <v>93</v>
      </c>
      <c r="E94" s="31" t="s">
        <v>105</v>
      </c>
      <c r="F94" s="32" t="s">
        <v>80</v>
      </c>
      <c r="G94" s="33">
        <v>4.0860000000000003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75">
      <c r="A95" s="29" t="s">
        <v>34</v>
      </c>
      <c r="B95" s="36"/>
      <c r="C95" s="37"/>
      <c r="D95" s="37"/>
      <c r="E95" s="31" t="s">
        <v>118</v>
      </c>
      <c r="F95" s="37"/>
      <c r="G95" s="37"/>
      <c r="H95" s="37"/>
      <c r="I95" s="37"/>
      <c r="J95" s="39"/>
    </row>
    <row r="96">
      <c r="A96" s="29" t="s">
        <v>44</v>
      </c>
      <c r="B96" s="36"/>
      <c r="C96" s="37"/>
      <c r="D96" s="37"/>
      <c r="E96" s="44" t="s">
        <v>119</v>
      </c>
      <c r="F96" s="37"/>
      <c r="G96" s="37"/>
      <c r="H96" s="37"/>
      <c r="I96" s="37"/>
      <c r="J96" s="39"/>
    </row>
    <row r="97" ht="409.5">
      <c r="A97" s="29" t="s">
        <v>36</v>
      </c>
      <c r="B97" s="36"/>
      <c r="C97" s="37"/>
      <c r="D97" s="37"/>
      <c r="E97" s="31" t="s">
        <v>103</v>
      </c>
      <c r="F97" s="37"/>
      <c r="G97" s="37"/>
      <c r="H97" s="37"/>
      <c r="I97" s="37"/>
      <c r="J97" s="39"/>
    </row>
    <row r="98">
      <c r="A98" s="29" t="s">
        <v>29</v>
      </c>
      <c r="B98" s="29">
        <v>44</v>
      </c>
      <c r="C98" s="30" t="s">
        <v>104</v>
      </c>
      <c r="D98" s="29" t="s">
        <v>120</v>
      </c>
      <c r="E98" s="31" t="s">
        <v>105</v>
      </c>
      <c r="F98" s="32" t="s">
        <v>80</v>
      </c>
      <c r="G98" s="33">
        <v>5.6260000000000003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60">
      <c r="A99" s="29" t="s">
        <v>34</v>
      </c>
      <c r="B99" s="36"/>
      <c r="C99" s="37"/>
      <c r="D99" s="37"/>
      <c r="E99" s="31" t="s">
        <v>121</v>
      </c>
      <c r="F99" s="37"/>
      <c r="G99" s="37"/>
      <c r="H99" s="37"/>
      <c r="I99" s="37"/>
      <c r="J99" s="39"/>
    </row>
    <row r="100">
      <c r="A100" s="29" t="s">
        <v>44</v>
      </c>
      <c r="B100" s="36"/>
      <c r="C100" s="37"/>
      <c r="D100" s="37"/>
      <c r="E100" s="44" t="s">
        <v>122</v>
      </c>
      <c r="F100" s="37"/>
      <c r="G100" s="37"/>
      <c r="H100" s="37"/>
      <c r="I100" s="37"/>
      <c r="J100" s="39"/>
    </row>
    <row r="101" ht="409.5">
      <c r="A101" s="29" t="s">
        <v>36</v>
      </c>
      <c r="B101" s="36"/>
      <c r="C101" s="37"/>
      <c r="D101" s="37"/>
      <c r="E101" s="31" t="s">
        <v>103</v>
      </c>
      <c r="F101" s="37"/>
      <c r="G101" s="37"/>
      <c r="H101" s="37"/>
      <c r="I101" s="37"/>
      <c r="J101" s="39"/>
    </row>
    <row r="102">
      <c r="A102" s="29" t="s">
        <v>29</v>
      </c>
      <c r="B102" s="29">
        <v>45</v>
      </c>
      <c r="C102" s="30" t="s">
        <v>104</v>
      </c>
      <c r="D102" s="29" t="s">
        <v>123</v>
      </c>
      <c r="E102" s="31" t="s">
        <v>105</v>
      </c>
      <c r="F102" s="32" t="s">
        <v>80</v>
      </c>
      <c r="G102" s="33">
        <v>3.0670000000000002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60">
      <c r="A103" s="29" t="s">
        <v>34</v>
      </c>
      <c r="B103" s="36"/>
      <c r="C103" s="37"/>
      <c r="D103" s="37"/>
      <c r="E103" s="31" t="s">
        <v>124</v>
      </c>
      <c r="F103" s="37"/>
      <c r="G103" s="37"/>
      <c r="H103" s="37"/>
      <c r="I103" s="37"/>
      <c r="J103" s="39"/>
    </row>
    <row r="104">
      <c r="A104" s="29" t="s">
        <v>44</v>
      </c>
      <c r="B104" s="36"/>
      <c r="C104" s="37"/>
      <c r="D104" s="37"/>
      <c r="E104" s="44" t="s">
        <v>125</v>
      </c>
      <c r="F104" s="37"/>
      <c r="G104" s="37"/>
      <c r="H104" s="37"/>
      <c r="I104" s="37"/>
      <c r="J104" s="39"/>
    </row>
    <row r="105" ht="409.5">
      <c r="A105" s="29" t="s">
        <v>36</v>
      </c>
      <c r="B105" s="36"/>
      <c r="C105" s="37"/>
      <c r="D105" s="37"/>
      <c r="E105" s="31" t="s">
        <v>103</v>
      </c>
      <c r="F105" s="37"/>
      <c r="G105" s="37"/>
      <c r="H105" s="37"/>
      <c r="I105" s="37"/>
      <c r="J105" s="39"/>
    </row>
    <row r="106">
      <c r="A106" s="29" t="s">
        <v>29</v>
      </c>
      <c r="B106" s="29">
        <v>46</v>
      </c>
      <c r="C106" s="30" t="s">
        <v>104</v>
      </c>
      <c r="D106" s="29" t="s">
        <v>40</v>
      </c>
      <c r="E106" s="31" t="s">
        <v>105</v>
      </c>
      <c r="F106" s="32" t="s">
        <v>80</v>
      </c>
      <c r="G106" s="33">
        <v>3.1669999999999998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60">
      <c r="A107" s="29" t="s">
        <v>34</v>
      </c>
      <c r="B107" s="36"/>
      <c r="C107" s="37"/>
      <c r="D107" s="37"/>
      <c r="E107" s="31" t="s">
        <v>126</v>
      </c>
      <c r="F107" s="37"/>
      <c r="G107" s="37"/>
      <c r="H107" s="37"/>
      <c r="I107" s="37"/>
      <c r="J107" s="39"/>
    </row>
    <row r="108">
      <c r="A108" s="29" t="s">
        <v>44</v>
      </c>
      <c r="B108" s="36"/>
      <c r="C108" s="37"/>
      <c r="D108" s="37"/>
      <c r="E108" s="44" t="s">
        <v>127</v>
      </c>
      <c r="F108" s="37"/>
      <c r="G108" s="37"/>
      <c r="H108" s="37"/>
      <c r="I108" s="37"/>
      <c r="J108" s="39"/>
    </row>
    <row r="109" ht="409.5">
      <c r="A109" s="29" t="s">
        <v>36</v>
      </c>
      <c r="B109" s="36"/>
      <c r="C109" s="37"/>
      <c r="D109" s="37"/>
      <c r="E109" s="31" t="s">
        <v>103</v>
      </c>
      <c r="F109" s="37"/>
      <c r="G109" s="37"/>
      <c r="H109" s="37"/>
      <c r="I109" s="37"/>
      <c r="J109" s="39"/>
    </row>
    <row r="110">
      <c r="A110" s="29" t="s">
        <v>29</v>
      </c>
      <c r="B110" s="29">
        <v>47</v>
      </c>
      <c r="C110" s="30" t="s">
        <v>104</v>
      </c>
      <c r="D110" s="29" t="s">
        <v>96</v>
      </c>
      <c r="E110" s="31" t="s">
        <v>105</v>
      </c>
      <c r="F110" s="32" t="s">
        <v>80</v>
      </c>
      <c r="G110" s="33">
        <v>40.481000000000002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75">
      <c r="A111" s="29" t="s">
        <v>34</v>
      </c>
      <c r="B111" s="36"/>
      <c r="C111" s="37"/>
      <c r="D111" s="37"/>
      <c r="E111" s="31" t="s">
        <v>128</v>
      </c>
      <c r="F111" s="37"/>
      <c r="G111" s="37"/>
      <c r="H111" s="37"/>
      <c r="I111" s="37"/>
      <c r="J111" s="39"/>
    </row>
    <row r="112" ht="60">
      <c r="A112" s="29" t="s">
        <v>44</v>
      </c>
      <c r="B112" s="36"/>
      <c r="C112" s="37"/>
      <c r="D112" s="37"/>
      <c r="E112" s="44" t="s">
        <v>129</v>
      </c>
      <c r="F112" s="37"/>
      <c r="G112" s="37"/>
      <c r="H112" s="37"/>
      <c r="I112" s="37"/>
      <c r="J112" s="39"/>
    </row>
    <row r="113" ht="409.5">
      <c r="A113" s="29" t="s">
        <v>36</v>
      </c>
      <c r="B113" s="36"/>
      <c r="C113" s="37"/>
      <c r="D113" s="37"/>
      <c r="E113" s="31" t="s">
        <v>103</v>
      </c>
      <c r="F113" s="37"/>
      <c r="G113" s="37"/>
      <c r="H113" s="37"/>
      <c r="I113" s="37"/>
      <c r="J113" s="39"/>
    </row>
    <row r="114">
      <c r="A114" s="29" t="s">
        <v>29</v>
      </c>
      <c r="B114" s="29">
        <v>48</v>
      </c>
      <c r="C114" s="30" t="s">
        <v>104</v>
      </c>
      <c r="D114" s="29" t="s">
        <v>47</v>
      </c>
      <c r="E114" s="31" t="s">
        <v>105</v>
      </c>
      <c r="F114" s="32" t="s">
        <v>80</v>
      </c>
      <c r="G114" s="33">
        <v>6.8849999999999998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60">
      <c r="A115" s="29" t="s">
        <v>34</v>
      </c>
      <c r="B115" s="36"/>
      <c r="C115" s="37"/>
      <c r="D115" s="37"/>
      <c r="E115" s="31" t="s">
        <v>130</v>
      </c>
      <c r="F115" s="37"/>
      <c r="G115" s="37"/>
      <c r="H115" s="37"/>
      <c r="I115" s="37"/>
      <c r="J115" s="39"/>
    </row>
    <row r="116">
      <c r="A116" s="29" t="s">
        <v>44</v>
      </c>
      <c r="B116" s="36"/>
      <c r="C116" s="37"/>
      <c r="D116" s="37"/>
      <c r="E116" s="44" t="s">
        <v>131</v>
      </c>
      <c r="F116" s="37"/>
      <c r="G116" s="37"/>
      <c r="H116" s="37"/>
      <c r="I116" s="37"/>
      <c r="J116" s="39"/>
    </row>
    <row r="117" ht="409.5">
      <c r="A117" s="29" t="s">
        <v>36</v>
      </c>
      <c r="B117" s="36"/>
      <c r="C117" s="37"/>
      <c r="D117" s="37"/>
      <c r="E117" s="31" t="s">
        <v>103</v>
      </c>
      <c r="F117" s="37"/>
      <c r="G117" s="37"/>
      <c r="H117" s="37"/>
      <c r="I117" s="37"/>
      <c r="J117" s="39"/>
    </row>
    <row r="118">
      <c r="A118" s="29" t="s">
        <v>29</v>
      </c>
      <c r="B118" s="29">
        <v>49</v>
      </c>
      <c r="C118" s="30" t="s">
        <v>104</v>
      </c>
      <c r="D118" s="29" t="s">
        <v>132</v>
      </c>
      <c r="E118" s="31" t="s">
        <v>105</v>
      </c>
      <c r="F118" s="32" t="s">
        <v>80</v>
      </c>
      <c r="G118" s="33">
        <v>11.276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75">
      <c r="A119" s="29" t="s">
        <v>34</v>
      </c>
      <c r="B119" s="36"/>
      <c r="C119" s="37"/>
      <c r="D119" s="37"/>
      <c r="E119" s="31" t="s">
        <v>133</v>
      </c>
      <c r="F119" s="37"/>
      <c r="G119" s="37"/>
      <c r="H119" s="37"/>
      <c r="I119" s="37"/>
      <c r="J119" s="39"/>
    </row>
    <row r="120" ht="45">
      <c r="A120" s="29" t="s">
        <v>44</v>
      </c>
      <c r="B120" s="36"/>
      <c r="C120" s="37"/>
      <c r="D120" s="37"/>
      <c r="E120" s="44" t="s">
        <v>134</v>
      </c>
      <c r="F120" s="37"/>
      <c r="G120" s="37"/>
      <c r="H120" s="37"/>
      <c r="I120" s="37"/>
      <c r="J120" s="39"/>
    </row>
    <row r="121" ht="409.5">
      <c r="A121" s="29" t="s">
        <v>36</v>
      </c>
      <c r="B121" s="36"/>
      <c r="C121" s="37"/>
      <c r="D121" s="37"/>
      <c r="E121" s="31" t="s">
        <v>103</v>
      </c>
      <c r="F121" s="37"/>
      <c r="G121" s="37"/>
      <c r="H121" s="37"/>
      <c r="I121" s="37"/>
      <c r="J121" s="39"/>
    </row>
    <row r="122">
      <c r="A122" s="29" t="s">
        <v>29</v>
      </c>
      <c r="B122" s="29">
        <v>50</v>
      </c>
      <c r="C122" s="30" t="s">
        <v>104</v>
      </c>
      <c r="D122" s="29" t="s">
        <v>50</v>
      </c>
      <c r="E122" s="31" t="s">
        <v>105</v>
      </c>
      <c r="F122" s="32" t="s">
        <v>80</v>
      </c>
      <c r="G122" s="33">
        <v>48.600000000000001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60">
      <c r="A123" s="29" t="s">
        <v>34</v>
      </c>
      <c r="B123" s="36"/>
      <c r="C123" s="37"/>
      <c r="D123" s="37"/>
      <c r="E123" s="31" t="s">
        <v>135</v>
      </c>
      <c r="F123" s="37"/>
      <c r="G123" s="37"/>
      <c r="H123" s="37"/>
      <c r="I123" s="37"/>
      <c r="J123" s="39"/>
    </row>
    <row r="124">
      <c r="A124" s="29" t="s">
        <v>44</v>
      </c>
      <c r="B124" s="36"/>
      <c r="C124" s="37"/>
      <c r="D124" s="37"/>
      <c r="E124" s="44" t="s">
        <v>136</v>
      </c>
      <c r="F124" s="37"/>
      <c r="G124" s="37"/>
      <c r="H124" s="37"/>
      <c r="I124" s="37"/>
      <c r="J124" s="39"/>
    </row>
    <row r="125" ht="409.5">
      <c r="A125" s="29" t="s">
        <v>36</v>
      </c>
      <c r="B125" s="36"/>
      <c r="C125" s="37"/>
      <c r="D125" s="37"/>
      <c r="E125" s="31" t="s">
        <v>103</v>
      </c>
      <c r="F125" s="37"/>
      <c r="G125" s="37"/>
      <c r="H125" s="37"/>
      <c r="I125" s="37"/>
      <c r="J125" s="39"/>
    </row>
    <row r="126">
      <c r="A126" s="29" t="s">
        <v>29</v>
      </c>
      <c r="B126" s="29">
        <v>51</v>
      </c>
      <c r="C126" s="30" t="s">
        <v>104</v>
      </c>
      <c r="D126" s="29" t="s">
        <v>137</v>
      </c>
      <c r="E126" s="31" t="s">
        <v>105</v>
      </c>
      <c r="F126" s="32" t="s">
        <v>80</v>
      </c>
      <c r="G126" s="33">
        <v>31.774999999999999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60">
      <c r="A127" s="29" t="s">
        <v>34</v>
      </c>
      <c r="B127" s="36"/>
      <c r="C127" s="37"/>
      <c r="D127" s="37"/>
      <c r="E127" s="31" t="s">
        <v>138</v>
      </c>
      <c r="F127" s="37"/>
      <c r="G127" s="37"/>
      <c r="H127" s="37"/>
      <c r="I127" s="37"/>
      <c r="J127" s="39"/>
    </row>
    <row r="128" ht="45">
      <c r="A128" s="29" t="s">
        <v>44</v>
      </c>
      <c r="B128" s="36"/>
      <c r="C128" s="37"/>
      <c r="D128" s="37"/>
      <c r="E128" s="44" t="s">
        <v>139</v>
      </c>
      <c r="F128" s="37"/>
      <c r="G128" s="37"/>
      <c r="H128" s="37"/>
      <c r="I128" s="37"/>
      <c r="J128" s="39"/>
    </row>
    <row r="129" ht="409.5">
      <c r="A129" s="29" t="s">
        <v>36</v>
      </c>
      <c r="B129" s="36"/>
      <c r="C129" s="37"/>
      <c r="D129" s="37"/>
      <c r="E129" s="31" t="s">
        <v>103</v>
      </c>
      <c r="F129" s="37"/>
      <c r="G129" s="37"/>
      <c r="H129" s="37"/>
      <c r="I129" s="37"/>
      <c r="J129" s="39"/>
    </row>
    <row r="130">
      <c r="A130" s="29" t="s">
        <v>29</v>
      </c>
      <c r="B130" s="29">
        <v>52</v>
      </c>
      <c r="C130" s="30" t="s">
        <v>104</v>
      </c>
      <c r="D130" s="29" t="s">
        <v>53</v>
      </c>
      <c r="E130" s="31" t="s">
        <v>105</v>
      </c>
      <c r="F130" s="32" t="s">
        <v>80</v>
      </c>
      <c r="G130" s="33">
        <v>106.934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60">
      <c r="A131" s="29" t="s">
        <v>34</v>
      </c>
      <c r="B131" s="36"/>
      <c r="C131" s="37"/>
      <c r="D131" s="37"/>
      <c r="E131" s="31" t="s">
        <v>140</v>
      </c>
      <c r="F131" s="37"/>
      <c r="G131" s="37"/>
      <c r="H131" s="37"/>
      <c r="I131" s="37"/>
      <c r="J131" s="39"/>
    </row>
    <row r="132">
      <c r="A132" s="29" t="s">
        <v>44</v>
      </c>
      <c r="B132" s="36"/>
      <c r="C132" s="37"/>
      <c r="D132" s="37"/>
      <c r="E132" s="44" t="s">
        <v>141</v>
      </c>
      <c r="F132" s="37"/>
      <c r="G132" s="37"/>
      <c r="H132" s="37"/>
      <c r="I132" s="37"/>
      <c r="J132" s="39"/>
    </row>
    <row r="133" ht="409.5">
      <c r="A133" s="29" t="s">
        <v>36</v>
      </c>
      <c r="B133" s="36"/>
      <c r="C133" s="37"/>
      <c r="D133" s="37"/>
      <c r="E133" s="31" t="s">
        <v>103</v>
      </c>
      <c r="F133" s="37"/>
      <c r="G133" s="37"/>
      <c r="H133" s="37"/>
      <c r="I133" s="37"/>
      <c r="J133" s="39"/>
    </row>
    <row r="134">
      <c r="A134" s="29" t="s">
        <v>29</v>
      </c>
      <c r="B134" s="29">
        <v>53</v>
      </c>
      <c r="C134" s="30" t="s">
        <v>104</v>
      </c>
      <c r="D134" s="29" t="s">
        <v>142</v>
      </c>
      <c r="E134" s="31" t="s">
        <v>105</v>
      </c>
      <c r="F134" s="32" t="s">
        <v>80</v>
      </c>
      <c r="G134" s="33">
        <v>133.19999999999999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30">
      <c r="A135" s="29" t="s">
        <v>34</v>
      </c>
      <c r="B135" s="36"/>
      <c r="C135" s="37"/>
      <c r="D135" s="37"/>
      <c r="E135" s="31" t="s">
        <v>143</v>
      </c>
      <c r="F135" s="37"/>
      <c r="G135" s="37"/>
      <c r="H135" s="37"/>
      <c r="I135" s="37"/>
      <c r="J135" s="39"/>
    </row>
    <row r="136">
      <c r="A136" s="29" t="s">
        <v>44</v>
      </c>
      <c r="B136" s="36"/>
      <c r="C136" s="37"/>
      <c r="D136" s="37"/>
      <c r="E136" s="44" t="s">
        <v>144</v>
      </c>
      <c r="F136" s="37"/>
      <c r="G136" s="37"/>
      <c r="H136" s="37"/>
      <c r="I136" s="37"/>
      <c r="J136" s="39"/>
    </row>
    <row r="137" ht="409.5">
      <c r="A137" s="29" t="s">
        <v>36</v>
      </c>
      <c r="B137" s="36"/>
      <c r="C137" s="37"/>
      <c r="D137" s="37"/>
      <c r="E137" s="31" t="s">
        <v>103</v>
      </c>
      <c r="F137" s="37"/>
      <c r="G137" s="37"/>
      <c r="H137" s="37"/>
      <c r="I137" s="37"/>
      <c r="J137" s="39"/>
    </row>
    <row r="138">
      <c r="A138" s="29" t="s">
        <v>29</v>
      </c>
      <c r="B138" s="29">
        <v>54</v>
      </c>
      <c r="C138" s="30" t="s">
        <v>104</v>
      </c>
      <c r="D138" s="29" t="s">
        <v>56</v>
      </c>
      <c r="E138" s="31" t="s">
        <v>105</v>
      </c>
      <c r="F138" s="32" t="s">
        <v>80</v>
      </c>
      <c r="G138" s="33">
        <v>369.60000000000002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90">
      <c r="A139" s="29" t="s">
        <v>34</v>
      </c>
      <c r="B139" s="36"/>
      <c r="C139" s="37"/>
      <c r="D139" s="37"/>
      <c r="E139" s="31" t="s">
        <v>145</v>
      </c>
      <c r="F139" s="37"/>
      <c r="G139" s="37"/>
      <c r="H139" s="37"/>
      <c r="I139" s="37"/>
      <c r="J139" s="39"/>
    </row>
    <row r="140">
      <c r="A140" s="29" t="s">
        <v>44</v>
      </c>
      <c r="B140" s="36"/>
      <c r="C140" s="37"/>
      <c r="D140" s="37"/>
      <c r="E140" s="44" t="s">
        <v>146</v>
      </c>
      <c r="F140" s="37"/>
      <c r="G140" s="37"/>
      <c r="H140" s="37"/>
      <c r="I140" s="37"/>
      <c r="J140" s="39"/>
    </row>
    <row r="141" ht="409.5">
      <c r="A141" s="29" t="s">
        <v>36</v>
      </c>
      <c r="B141" s="36"/>
      <c r="C141" s="37"/>
      <c r="D141" s="37"/>
      <c r="E141" s="31" t="s">
        <v>103</v>
      </c>
      <c r="F141" s="37"/>
      <c r="G141" s="37"/>
      <c r="H141" s="37"/>
      <c r="I141" s="37"/>
      <c r="J141" s="39"/>
    </row>
    <row r="142">
      <c r="A142" s="29" t="s">
        <v>29</v>
      </c>
      <c r="B142" s="29">
        <v>55</v>
      </c>
      <c r="C142" s="30" t="s">
        <v>147</v>
      </c>
      <c r="D142" s="29" t="s">
        <v>35</v>
      </c>
      <c r="E142" s="31" t="s">
        <v>148</v>
      </c>
      <c r="F142" s="32" t="s">
        <v>80</v>
      </c>
      <c r="G142" s="33">
        <v>284.91500000000002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31" t="s">
        <v>149</v>
      </c>
      <c r="F143" s="37"/>
      <c r="G143" s="37"/>
      <c r="H143" s="37"/>
      <c r="I143" s="37"/>
      <c r="J143" s="39"/>
    </row>
    <row r="144" ht="45">
      <c r="A144" s="29" t="s">
        <v>44</v>
      </c>
      <c r="B144" s="36"/>
      <c r="C144" s="37"/>
      <c r="D144" s="37"/>
      <c r="E144" s="44" t="s">
        <v>150</v>
      </c>
      <c r="F144" s="37"/>
      <c r="G144" s="37"/>
      <c r="H144" s="37"/>
      <c r="I144" s="37"/>
      <c r="J144" s="39"/>
    </row>
    <row r="145" ht="390">
      <c r="A145" s="29" t="s">
        <v>36</v>
      </c>
      <c r="B145" s="36"/>
      <c r="C145" s="37"/>
      <c r="D145" s="37"/>
      <c r="E145" s="31" t="s">
        <v>151</v>
      </c>
      <c r="F145" s="37"/>
      <c r="G145" s="37"/>
      <c r="H145" s="37"/>
      <c r="I145" s="37"/>
      <c r="J145" s="39"/>
    </row>
    <row r="146">
      <c r="A146" s="29" t="s">
        <v>29</v>
      </c>
      <c r="B146" s="29">
        <v>56</v>
      </c>
      <c r="C146" s="30" t="s">
        <v>152</v>
      </c>
      <c r="D146" s="29" t="s">
        <v>35</v>
      </c>
      <c r="E146" s="31" t="s">
        <v>153</v>
      </c>
      <c r="F146" s="32" t="s">
        <v>80</v>
      </c>
      <c r="G146" s="33">
        <v>284.916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30">
      <c r="A147" s="29" t="s">
        <v>34</v>
      </c>
      <c r="B147" s="36"/>
      <c r="C147" s="37"/>
      <c r="D147" s="37"/>
      <c r="E147" s="31" t="s">
        <v>154</v>
      </c>
      <c r="F147" s="37"/>
      <c r="G147" s="37"/>
      <c r="H147" s="37"/>
      <c r="I147" s="37"/>
      <c r="J147" s="39"/>
    </row>
    <row r="148" ht="45">
      <c r="A148" s="29" t="s">
        <v>44</v>
      </c>
      <c r="B148" s="36"/>
      <c r="C148" s="37"/>
      <c r="D148" s="37"/>
      <c r="E148" s="44" t="s">
        <v>155</v>
      </c>
      <c r="F148" s="37"/>
      <c r="G148" s="37"/>
      <c r="H148" s="37"/>
      <c r="I148" s="37"/>
      <c r="J148" s="39"/>
    </row>
    <row r="149" ht="240">
      <c r="A149" s="29" t="s">
        <v>36</v>
      </c>
      <c r="B149" s="36"/>
      <c r="C149" s="37"/>
      <c r="D149" s="37"/>
      <c r="E149" s="31" t="s">
        <v>156</v>
      </c>
      <c r="F149" s="37"/>
      <c r="G149" s="37"/>
      <c r="H149" s="37"/>
      <c r="I149" s="37"/>
      <c r="J149" s="39"/>
    </row>
    <row r="150">
      <c r="A150" s="29" t="s">
        <v>29</v>
      </c>
      <c r="B150" s="29">
        <v>57</v>
      </c>
      <c r="C150" s="30" t="s">
        <v>152</v>
      </c>
      <c r="D150" s="29" t="s">
        <v>71</v>
      </c>
      <c r="E150" s="31" t="s">
        <v>153</v>
      </c>
      <c r="F150" s="32" t="s">
        <v>80</v>
      </c>
      <c r="G150" s="33">
        <v>821.77800000000002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1" t="s">
        <v>157</v>
      </c>
      <c r="F151" s="37"/>
      <c r="G151" s="37"/>
      <c r="H151" s="37"/>
      <c r="I151" s="37"/>
      <c r="J151" s="39"/>
    </row>
    <row r="152" ht="45">
      <c r="A152" s="29" t="s">
        <v>44</v>
      </c>
      <c r="B152" s="36"/>
      <c r="C152" s="37"/>
      <c r="D152" s="37"/>
      <c r="E152" s="44" t="s">
        <v>158</v>
      </c>
      <c r="F152" s="37"/>
      <c r="G152" s="37"/>
      <c r="H152" s="37"/>
      <c r="I152" s="37"/>
      <c r="J152" s="39"/>
    </row>
    <row r="153" ht="240">
      <c r="A153" s="29" t="s">
        <v>36</v>
      </c>
      <c r="B153" s="36"/>
      <c r="C153" s="37"/>
      <c r="D153" s="37"/>
      <c r="E153" s="31" t="s">
        <v>156</v>
      </c>
      <c r="F153" s="37"/>
      <c r="G153" s="37"/>
      <c r="H153" s="37"/>
      <c r="I153" s="37"/>
      <c r="J153" s="39"/>
    </row>
    <row r="154">
      <c r="A154" s="29" t="s">
        <v>29</v>
      </c>
      <c r="B154" s="29">
        <v>58</v>
      </c>
      <c r="C154" s="30" t="s">
        <v>152</v>
      </c>
      <c r="D154" s="29" t="s">
        <v>110</v>
      </c>
      <c r="E154" s="31" t="s">
        <v>153</v>
      </c>
      <c r="F154" s="32" t="s">
        <v>80</v>
      </c>
      <c r="G154" s="33">
        <v>2144.5639999999999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31" t="s">
        <v>159</v>
      </c>
      <c r="F155" s="37"/>
      <c r="G155" s="37"/>
      <c r="H155" s="37"/>
      <c r="I155" s="37"/>
      <c r="J155" s="39"/>
    </row>
    <row r="156" ht="45">
      <c r="A156" s="29" t="s">
        <v>44</v>
      </c>
      <c r="B156" s="36"/>
      <c r="C156" s="37"/>
      <c r="D156" s="37"/>
      <c r="E156" s="44" t="s">
        <v>160</v>
      </c>
      <c r="F156" s="37"/>
      <c r="G156" s="37"/>
      <c r="H156" s="37"/>
      <c r="I156" s="37"/>
      <c r="J156" s="39"/>
    </row>
    <row r="157" ht="240">
      <c r="A157" s="29" t="s">
        <v>36</v>
      </c>
      <c r="B157" s="36"/>
      <c r="C157" s="37"/>
      <c r="D157" s="37"/>
      <c r="E157" s="31" t="s">
        <v>156</v>
      </c>
      <c r="F157" s="37"/>
      <c r="G157" s="37"/>
      <c r="H157" s="37"/>
      <c r="I157" s="37"/>
      <c r="J157" s="39"/>
    </row>
    <row r="158">
      <c r="A158" s="29" t="s">
        <v>29</v>
      </c>
      <c r="B158" s="29">
        <v>59</v>
      </c>
      <c r="C158" s="30" t="s">
        <v>152</v>
      </c>
      <c r="D158" s="29" t="s">
        <v>113</v>
      </c>
      <c r="E158" s="31" t="s">
        <v>153</v>
      </c>
      <c r="F158" s="32" t="s">
        <v>80</v>
      </c>
      <c r="G158" s="33">
        <v>2521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34</v>
      </c>
      <c r="B159" s="36"/>
      <c r="C159" s="37"/>
      <c r="D159" s="37"/>
      <c r="E159" s="31" t="s">
        <v>161</v>
      </c>
      <c r="F159" s="37"/>
      <c r="G159" s="37"/>
      <c r="H159" s="37"/>
      <c r="I159" s="37"/>
      <c r="J159" s="39"/>
    </row>
    <row r="160" ht="240">
      <c r="A160" s="29" t="s">
        <v>36</v>
      </c>
      <c r="B160" s="36"/>
      <c r="C160" s="37"/>
      <c r="D160" s="37"/>
      <c r="E160" s="31" t="s">
        <v>156</v>
      </c>
      <c r="F160" s="37"/>
      <c r="G160" s="37"/>
      <c r="H160" s="37"/>
      <c r="I160" s="37"/>
      <c r="J160" s="39"/>
    </row>
    <row r="161">
      <c r="A161" s="29" t="s">
        <v>29</v>
      </c>
      <c r="B161" s="29">
        <v>60</v>
      </c>
      <c r="C161" s="30" t="s">
        <v>152</v>
      </c>
      <c r="D161" s="29" t="s">
        <v>89</v>
      </c>
      <c r="E161" s="31" t="s">
        <v>153</v>
      </c>
      <c r="F161" s="32" t="s">
        <v>80</v>
      </c>
      <c r="G161" s="33">
        <v>1039.8240000000001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34</v>
      </c>
      <c r="B162" s="36"/>
      <c r="C162" s="37"/>
      <c r="D162" s="37"/>
      <c r="E162" s="31" t="s">
        <v>162</v>
      </c>
      <c r="F162" s="37"/>
      <c r="G162" s="37"/>
      <c r="H162" s="37"/>
      <c r="I162" s="37"/>
      <c r="J162" s="39"/>
    </row>
    <row r="163" ht="240">
      <c r="A163" s="29" t="s">
        <v>36</v>
      </c>
      <c r="B163" s="36"/>
      <c r="C163" s="37"/>
      <c r="D163" s="37"/>
      <c r="E163" s="31" t="s">
        <v>156</v>
      </c>
      <c r="F163" s="37"/>
      <c r="G163" s="37"/>
      <c r="H163" s="37"/>
      <c r="I163" s="37"/>
      <c r="J163" s="39"/>
    </row>
    <row r="164">
      <c r="A164" s="29" t="s">
        <v>29</v>
      </c>
      <c r="B164" s="29">
        <v>61</v>
      </c>
      <c r="C164" s="30" t="s">
        <v>152</v>
      </c>
      <c r="D164" s="29" t="s">
        <v>93</v>
      </c>
      <c r="E164" s="31" t="s">
        <v>153</v>
      </c>
      <c r="F164" s="32" t="s">
        <v>80</v>
      </c>
      <c r="G164" s="33">
        <v>88.799999999999997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34</v>
      </c>
      <c r="B165" s="36"/>
      <c r="C165" s="37"/>
      <c r="D165" s="37"/>
      <c r="E165" s="31" t="s">
        <v>163</v>
      </c>
      <c r="F165" s="37"/>
      <c r="G165" s="37"/>
      <c r="H165" s="37"/>
      <c r="I165" s="37"/>
      <c r="J165" s="39"/>
    </row>
    <row r="166" ht="240">
      <c r="A166" s="29" t="s">
        <v>36</v>
      </c>
      <c r="B166" s="36"/>
      <c r="C166" s="37"/>
      <c r="D166" s="37"/>
      <c r="E166" s="31" t="s">
        <v>156</v>
      </c>
      <c r="F166" s="37"/>
      <c r="G166" s="37"/>
      <c r="H166" s="37"/>
      <c r="I166" s="37"/>
      <c r="J166" s="39"/>
    </row>
    <row r="167">
      <c r="A167" s="29" t="s">
        <v>29</v>
      </c>
      <c r="B167" s="29">
        <v>62</v>
      </c>
      <c r="C167" s="30" t="s">
        <v>152</v>
      </c>
      <c r="D167" s="29" t="s">
        <v>120</v>
      </c>
      <c r="E167" s="31" t="s">
        <v>153</v>
      </c>
      <c r="F167" s="32" t="s">
        <v>80</v>
      </c>
      <c r="G167" s="33">
        <v>4.0860000000000003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31" t="s">
        <v>164</v>
      </c>
      <c r="F168" s="37"/>
      <c r="G168" s="37"/>
      <c r="H168" s="37"/>
      <c r="I168" s="37"/>
      <c r="J168" s="39"/>
    </row>
    <row r="169" ht="240">
      <c r="A169" s="29" t="s">
        <v>36</v>
      </c>
      <c r="B169" s="36"/>
      <c r="C169" s="37"/>
      <c r="D169" s="37"/>
      <c r="E169" s="31" t="s">
        <v>156</v>
      </c>
      <c r="F169" s="37"/>
      <c r="G169" s="37"/>
      <c r="H169" s="37"/>
      <c r="I169" s="37"/>
      <c r="J169" s="39"/>
    </row>
    <row r="170">
      <c r="A170" s="29" t="s">
        <v>29</v>
      </c>
      <c r="B170" s="29">
        <v>63</v>
      </c>
      <c r="C170" s="30" t="s">
        <v>152</v>
      </c>
      <c r="D170" s="29" t="s">
        <v>123</v>
      </c>
      <c r="E170" s="31" t="s">
        <v>153</v>
      </c>
      <c r="F170" s="32" t="s">
        <v>80</v>
      </c>
      <c r="G170" s="33">
        <v>5.6260000000000003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34</v>
      </c>
      <c r="B171" s="36"/>
      <c r="C171" s="37"/>
      <c r="D171" s="37"/>
      <c r="E171" s="31" t="s">
        <v>165</v>
      </c>
      <c r="F171" s="37"/>
      <c r="G171" s="37"/>
      <c r="H171" s="37"/>
      <c r="I171" s="37"/>
      <c r="J171" s="39"/>
    </row>
    <row r="172" ht="240">
      <c r="A172" s="29" t="s">
        <v>36</v>
      </c>
      <c r="B172" s="36"/>
      <c r="C172" s="37"/>
      <c r="D172" s="37"/>
      <c r="E172" s="31" t="s">
        <v>156</v>
      </c>
      <c r="F172" s="37"/>
      <c r="G172" s="37"/>
      <c r="H172" s="37"/>
      <c r="I172" s="37"/>
      <c r="J172" s="39"/>
    </row>
    <row r="173">
      <c r="A173" s="29" t="s">
        <v>29</v>
      </c>
      <c r="B173" s="29">
        <v>64</v>
      </c>
      <c r="C173" s="30" t="s">
        <v>152</v>
      </c>
      <c r="D173" s="29" t="s">
        <v>40</v>
      </c>
      <c r="E173" s="31" t="s">
        <v>153</v>
      </c>
      <c r="F173" s="32" t="s">
        <v>80</v>
      </c>
      <c r="G173" s="33">
        <v>3.0670000000000002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34</v>
      </c>
      <c r="B174" s="36"/>
      <c r="C174" s="37"/>
      <c r="D174" s="37"/>
      <c r="E174" s="31" t="s">
        <v>166</v>
      </c>
      <c r="F174" s="37"/>
      <c r="G174" s="37"/>
      <c r="H174" s="37"/>
      <c r="I174" s="37"/>
      <c r="J174" s="39"/>
    </row>
    <row r="175" ht="240">
      <c r="A175" s="29" t="s">
        <v>36</v>
      </c>
      <c r="B175" s="36"/>
      <c r="C175" s="37"/>
      <c r="D175" s="37"/>
      <c r="E175" s="31" t="s">
        <v>156</v>
      </c>
      <c r="F175" s="37"/>
      <c r="G175" s="37"/>
      <c r="H175" s="37"/>
      <c r="I175" s="37"/>
      <c r="J175" s="39"/>
    </row>
    <row r="176">
      <c r="A176" s="29" t="s">
        <v>29</v>
      </c>
      <c r="B176" s="29">
        <v>65</v>
      </c>
      <c r="C176" s="30" t="s">
        <v>152</v>
      </c>
      <c r="D176" s="29" t="s">
        <v>96</v>
      </c>
      <c r="E176" s="31" t="s">
        <v>153</v>
      </c>
      <c r="F176" s="32" t="s">
        <v>80</v>
      </c>
      <c r="G176" s="33">
        <v>3.1669999999999998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34</v>
      </c>
      <c r="B177" s="36"/>
      <c r="C177" s="37"/>
      <c r="D177" s="37"/>
      <c r="E177" s="31" t="s">
        <v>167</v>
      </c>
      <c r="F177" s="37"/>
      <c r="G177" s="37"/>
      <c r="H177" s="37"/>
      <c r="I177" s="37"/>
      <c r="J177" s="39"/>
    </row>
    <row r="178" ht="240">
      <c r="A178" s="29" t="s">
        <v>36</v>
      </c>
      <c r="B178" s="36"/>
      <c r="C178" s="37"/>
      <c r="D178" s="37"/>
      <c r="E178" s="31" t="s">
        <v>156</v>
      </c>
      <c r="F178" s="37"/>
      <c r="G178" s="37"/>
      <c r="H178" s="37"/>
      <c r="I178" s="37"/>
      <c r="J178" s="39"/>
    </row>
    <row r="179">
      <c r="A179" s="29" t="s">
        <v>29</v>
      </c>
      <c r="B179" s="29">
        <v>66</v>
      </c>
      <c r="C179" s="30" t="s">
        <v>152</v>
      </c>
      <c r="D179" s="29" t="s">
        <v>47</v>
      </c>
      <c r="E179" s="31" t="s">
        <v>153</v>
      </c>
      <c r="F179" s="32" t="s">
        <v>80</v>
      </c>
      <c r="G179" s="33">
        <v>40.481000000000002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34</v>
      </c>
      <c r="B180" s="36"/>
      <c r="C180" s="37"/>
      <c r="D180" s="37"/>
      <c r="E180" s="31" t="s">
        <v>168</v>
      </c>
      <c r="F180" s="37"/>
      <c r="G180" s="37"/>
      <c r="H180" s="37"/>
      <c r="I180" s="37"/>
      <c r="J180" s="39"/>
    </row>
    <row r="181" ht="240">
      <c r="A181" s="29" t="s">
        <v>36</v>
      </c>
      <c r="B181" s="36"/>
      <c r="C181" s="37"/>
      <c r="D181" s="37"/>
      <c r="E181" s="31" t="s">
        <v>156</v>
      </c>
      <c r="F181" s="37"/>
      <c r="G181" s="37"/>
      <c r="H181" s="37"/>
      <c r="I181" s="37"/>
      <c r="J181" s="39"/>
    </row>
    <row r="182">
      <c r="A182" s="29" t="s">
        <v>29</v>
      </c>
      <c r="B182" s="29">
        <v>67</v>
      </c>
      <c r="C182" s="30" t="s">
        <v>152</v>
      </c>
      <c r="D182" s="29" t="s">
        <v>132</v>
      </c>
      <c r="E182" s="31" t="s">
        <v>153</v>
      </c>
      <c r="F182" s="32" t="s">
        <v>80</v>
      </c>
      <c r="G182" s="33">
        <v>6.8849999999999998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34</v>
      </c>
      <c r="B183" s="36"/>
      <c r="C183" s="37"/>
      <c r="D183" s="37"/>
      <c r="E183" s="31" t="s">
        <v>169</v>
      </c>
      <c r="F183" s="37"/>
      <c r="G183" s="37"/>
      <c r="H183" s="37"/>
      <c r="I183" s="37"/>
      <c r="J183" s="39"/>
    </row>
    <row r="184" ht="240">
      <c r="A184" s="29" t="s">
        <v>36</v>
      </c>
      <c r="B184" s="36"/>
      <c r="C184" s="37"/>
      <c r="D184" s="37"/>
      <c r="E184" s="31" t="s">
        <v>156</v>
      </c>
      <c r="F184" s="37"/>
      <c r="G184" s="37"/>
      <c r="H184" s="37"/>
      <c r="I184" s="37"/>
      <c r="J184" s="39"/>
    </row>
    <row r="185">
      <c r="A185" s="29" t="s">
        <v>29</v>
      </c>
      <c r="B185" s="29">
        <v>68</v>
      </c>
      <c r="C185" s="30" t="s">
        <v>152</v>
      </c>
      <c r="D185" s="29" t="s">
        <v>50</v>
      </c>
      <c r="E185" s="31" t="s">
        <v>153</v>
      </c>
      <c r="F185" s="32" t="s">
        <v>80</v>
      </c>
      <c r="G185" s="33">
        <v>11.276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34</v>
      </c>
      <c r="B186" s="36"/>
      <c r="C186" s="37"/>
      <c r="D186" s="37"/>
      <c r="E186" s="31" t="s">
        <v>170</v>
      </c>
      <c r="F186" s="37"/>
      <c r="G186" s="37"/>
      <c r="H186" s="37"/>
      <c r="I186" s="37"/>
      <c r="J186" s="39"/>
    </row>
    <row r="187" ht="240">
      <c r="A187" s="29" t="s">
        <v>36</v>
      </c>
      <c r="B187" s="36"/>
      <c r="C187" s="37"/>
      <c r="D187" s="37"/>
      <c r="E187" s="31" t="s">
        <v>156</v>
      </c>
      <c r="F187" s="37"/>
      <c r="G187" s="37"/>
      <c r="H187" s="37"/>
      <c r="I187" s="37"/>
      <c r="J187" s="39"/>
    </row>
    <row r="188">
      <c r="A188" s="29" t="s">
        <v>29</v>
      </c>
      <c r="B188" s="29">
        <v>69</v>
      </c>
      <c r="C188" s="30" t="s">
        <v>152</v>
      </c>
      <c r="D188" s="29" t="s">
        <v>137</v>
      </c>
      <c r="E188" s="31" t="s">
        <v>153</v>
      </c>
      <c r="F188" s="32" t="s">
        <v>80</v>
      </c>
      <c r="G188" s="33">
        <v>48.600000000000001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34</v>
      </c>
      <c r="B189" s="36"/>
      <c r="C189" s="37"/>
      <c r="D189" s="37"/>
      <c r="E189" s="31" t="s">
        <v>171</v>
      </c>
      <c r="F189" s="37"/>
      <c r="G189" s="37"/>
      <c r="H189" s="37"/>
      <c r="I189" s="37"/>
      <c r="J189" s="39"/>
    </row>
    <row r="190" ht="240">
      <c r="A190" s="29" t="s">
        <v>36</v>
      </c>
      <c r="B190" s="36"/>
      <c r="C190" s="37"/>
      <c r="D190" s="37"/>
      <c r="E190" s="31" t="s">
        <v>156</v>
      </c>
      <c r="F190" s="37"/>
      <c r="G190" s="37"/>
      <c r="H190" s="37"/>
      <c r="I190" s="37"/>
      <c r="J190" s="39"/>
    </row>
    <row r="191">
      <c r="A191" s="29" t="s">
        <v>29</v>
      </c>
      <c r="B191" s="29">
        <v>70</v>
      </c>
      <c r="C191" s="30" t="s">
        <v>152</v>
      </c>
      <c r="D191" s="29" t="s">
        <v>53</v>
      </c>
      <c r="E191" s="31" t="s">
        <v>153</v>
      </c>
      <c r="F191" s="32" t="s">
        <v>80</v>
      </c>
      <c r="G191" s="33">
        <v>106.934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34</v>
      </c>
      <c r="B192" s="36"/>
      <c r="C192" s="37"/>
      <c r="D192" s="37"/>
      <c r="E192" s="31" t="s">
        <v>172</v>
      </c>
      <c r="F192" s="37"/>
      <c r="G192" s="37"/>
      <c r="H192" s="37"/>
      <c r="I192" s="37"/>
      <c r="J192" s="39"/>
    </row>
    <row r="193" ht="240">
      <c r="A193" s="29" t="s">
        <v>36</v>
      </c>
      <c r="B193" s="36"/>
      <c r="C193" s="37"/>
      <c r="D193" s="37"/>
      <c r="E193" s="31" t="s">
        <v>156</v>
      </c>
      <c r="F193" s="37"/>
      <c r="G193" s="37"/>
      <c r="H193" s="37"/>
      <c r="I193" s="37"/>
      <c r="J193" s="39"/>
    </row>
    <row r="194">
      <c r="A194" s="29" t="s">
        <v>29</v>
      </c>
      <c r="B194" s="29">
        <v>71</v>
      </c>
      <c r="C194" s="30" t="s">
        <v>152</v>
      </c>
      <c r="D194" s="29" t="s">
        <v>142</v>
      </c>
      <c r="E194" s="31" t="s">
        <v>153</v>
      </c>
      <c r="F194" s="32" t="s">
        <v>80</v>
      </c>
      <c r="G194" s="33">
        <v>133.19999999999999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34</v>
      </c>
      <c r="B195" s="36"/>
      <c r="C195" s="37"/>
      <c r="D195" s="37"/>
      <c r="E195" s="31" t="s">
        <v>173</v>
      </c>
      <c r="F195" s="37"/>
      <c r="G195" s="37"/>
      <c r="H195" s="37"/>
      <c r="I195" s="37"/>
      <c r="J195" s="39"/>
    </row>
    <row r="196" ht="240">
      <c r="A196" s="29" t="s">
        <v>36</v>
      </c>
      <c r="B196" s="36"/>
      <c r="C196" s="37"/>
      <c r="D196" s="37"/>
      <c r="E196" s="31" t="s">
        <v>156</v>
      </c>
      <c r="F196" s="37"/>
      <c r="G196" s="37"/>
      <c r="H196" s="37"/>
      <c r="I196" s="37"/>
      <c r="J196" s="39"/>
    </row>
    <row r="197">
      <c r="A197" s="29" t="s">
        <v>29</v>
      </c>
      <c r="B197" s="29">
        <v>72</v>
      </c>
      <c r="C197" s="30" t="s">
        <v>152</v>
      </c>
      <c r="D197" s="29" t="s">
        <v>56</v>
      </c>
      <c r="E197" s="31" t="s">
        <v>153</v>
      </c>
      <c r="F197" s="32" t="s">
        <v>80</v>
      </c>
      <c r="G197" s="33">
        <v>369.60000000000002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34</v>
      </c>
      <c r="B198" s="36"/>
      <c r="C198" s="37"/>
      <c r="D198" s="37"/>
      <c r="E198" s="31" t="s">
        <v>174</v>
      </c>
      <c r="F198" s="37"/>
      <c r="G198" s="37"/>
      <c r="H198" s="37"/>
      <c r="I198" s="37"/>
      <c r="J198" s="39"/>
    </row>
    <row r="199" ht="240">
      <c r="A199" s="29" t="s">
        <v>36</v>
      </c>
      <c r="B199" s="36"/>
      <c r="C199" s="37"/>
      <c r="D199" s="37"/>
      <c r="E199" s="31" t="s">
        <v>156</v>
      </c>
      <c r="F199" s="37"/>
      <c r="G199" s="37"/>
      <c r="H199" s="37"/>
      <c r="I199" s="37"/>
      <c r="J199" s="39"/>
    </row>
    <row r="200">
      <c r="A200" s="29" t="s">
        <v>29</v>
      </c>
      <c r="B200" s="29">
        <v>73</v>
      </c>
      <c r="C200" s="30" t="s">
        <v>152</v>
      </c>
      <c r="D200" s="29" t="s">
        <v>175</v>
      </c>
      <c r="E200" s="31" t="s">
        <v>153</v>
      </c>
      <c r="F200" s="32" t="s">
        <v>80</v>
      </c>
      <c r="G200" s="33">
        <v>31.774999999999999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34</v>
      </c>
      <c r="B201" s="36"/>
      <c r="C201" s="37"/>
      <c r="D201" s="37"/>
      <c r="E201" s="31" t="s">
        <v>176</v>
      </c>
      <c r="F201" s="37"/>
      <c r="G201" s="37"/>
      <c r="H201" s="37"/>
      <c r="I201" s="37"/>
      <c r="J201" s="39"/>
    </row>
    <row r="202" ht="240">
      <c r="A202" s="29" t="s">
        <v>36</v>
      </c>
      <c r="B202" s="36"/>
      <c r="C202" s="37"/>
      <c r="D202" s="37"/>
      <c r="E202" s="31" t="s">
        <v>156</v>
      </c>
      <c r="F202" s="37"/>
      <c r="G202" s="37"/>
      <c r="H202" s="37"/>
      <c r="I202" s="37"/>
      <c r="J202" s="39"/>
    </row>
    <row r="203">
      <c r="A203" s="29" t="s">
        <v>29</v>
      </c>
      <c r="B203" s="29">
        <v>74</v>
      </c>
      <c r="C203" s="30" t="s">
        <v>177</v>
      </c>
      <c r="D203" s="29" t="s">
        <v>35</v>
      </c>
      <c r="E203" s="31" t="s">
        <v>178</v>
      </c>
      <c r="F203" s="32" t="s">
        <v>80</v>
      </c>
      <c r="G203" s="33">
        <v>40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105">
      <c r="A204" s="29" t="s">
        <v>34</v>
      </c>
      <c r="B204" s="36"/>
      <c r="C204" s="37"/>
      <c r="D204" s="37"/>
      <c r="E204" s="31" t="s">
        <v>179</v>
      </c>
      <c r="F204" s="37"/>
      <c r="G204" s="37"/>
      <c r="H204" s="37"/>
      <c r="I204" s="37"/>
      <c r="J204" s="39"/>
    </row>
    <row r="205" ht="375">
      <c r="A205" s="29" t="s">
        <v>36</v>
      </c>
      <c r="B205" s="36"/>
      <c r="C205" s="37"/>
      <c r="D205" s="37"/>
      <c r="E205" s="31" t="s">
        <v>180</v>
      </c>
      <c r="F205" s="37"/>
      <c r="G205" s="37"/>
      <c r="H205" s="37"/>
      <c r="I205" s="37"/>
      <c r="J205" s="39"/>
    </row>
    <row r="206">
      <c r="A206" s="29" t="s">
        <v>29</v>
      </c>
      <c r="B206" s="29">
        <v>75</v>
      </c>
      <c r="C206" s="30" t="s">
        <v>181</v>
      </c>
      <c r="D206" s="29" t="s">
        <v>35</v>
      </c>
      <c r="E206" s="31" t="s">
        <v>182</v>
      </c>
      <c r="F206" s="32" t="s">
        <v>80</v>
      </c>
      <c r="G206" s="33">
        <v>0.75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60">
      <c r="A207" s="29" t="s">
        <v>34</v>
      </c>
      <c r="B207" s="36"/>
      <c r="C207" s="37"/>
      <c r="D207" s="37"/>
      <c r="E207" s="31" t="s">
        <v>183</v>
      </c>
      <c r="F207" s="37"/>
      <c r="G207" s="37"/>
      <c r="H207" s="37"/>
      <c r="I207" s="37"/>
      <c r="J207" s="39"/>
    </row>
    <row r="208">
      <c r="A208" s="29" t="s">
        <v>44</v>
      </c>
      <c r="B208" s="36"/>
      <c r="C208" s="37"/>
      <c r="D208" s="37"/>
      <c r="E208" s="44" t="s">
        <v>184</v>
      </c>
      <c r="F208" s="37"/>
      <c r="G208" s="37"/>
      <c r="H208" s="37"/>
      <c r="I208" s="37"/>
      <c r="J208" s="39"/>
    </row>
    <row r="209" ht="300">
      <c r="A209" s="29" t="s">
        <v>36</v>
      </c>
      <c r="B209" s="36"/>
      <c r="C209" s="37"/>
      <c r="D209" s="37"/>
      <c r="E209" s="31" t="s">
        <v>185</v>
      </c>
      <c r="F209" s="37"/>
      <c r="G209" s="37"/>
      <c r="H209" s="37"/>
      <c r="I209" s="37"/>
      <c r="J209" s="39"/>
    </row>
    <row r="210">
      <c r="A210" s="29" t="s">
        <v>29</v>
      </c>
      <c r="B210" s="29">
        <v>76</v>
      </c>
      <c r="C210" s="30" t="s">
        <v>181</v>
      </c>
      <c r="D210" s="29" t="s">
        <v>89</v>
      </c>
      <c r="E210" s="31" t="s">
        <v>182</v>
      </c>
      <c r="F210" s="32" t="s">
        <v>80</v>
      </c>
      <c r="G210" s="33">
        <v>3.2280000000000002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60">
      <c r="A211" s="29" t="s">
        <v>34</v>
      </c>
      <c r="B211" s="36"/>
      <c r="C211" s="37"/>
      <c r="D211" s="37"/>
      <c r="E211" s="31" t="s">
        <v>186</v>
      </c>
      <c r="F211" s="37"/>
      <c r="G211" s="37"/>
      <c r="H211" s="37"/>
      <c r="I211" s="37"/>
      <c r="J211" s="39"/>
    </row>
    <row r="212">
      <c r="A212" s="29" t="s">
        <v>44</v>
      </c>
      <c r="B212" s="36"/>
      <c r="C212" s="37"/>
      <c r="D212" s="37"/>
      <c r="E212" s="44" t="s">
        <v>187</v>
      </c>
      <c r="F212" s="37"/>
      <c r="G212" s="37"/>
      <c r="H212" s="37"/>
      <c r="I212" s="37"/>
      <c r="J212" s="39"/>
    </row>
    <row r="213" ht="300">
      <c r="A213" s="29" t="s">
        <v>36</v>
      </c>
      <c r="B213" s="36"/>
      <c r="C213" s="37"/>
      <c r="D213" s="37"/>
      <c r="E213" s="31" t="s">
        <v>185</v>
      </c>
      <c r="F213" s="37"/>
      <c r="G213" s="37"/>
      <c r="H213" s="37"/>
      <c r="I213" s="37"/>
      <c r="J213" s="39"/>
    </row>
    <row r="214">
      <c r="A214" s="29" t="s">
        <v>29</v>
      </c>
      <c r="B214" s="29">
        <v>77</v>
      </c>
      <c r="C214" s="30" t="s">
        <v>181</v>
      </c>
      <c r="D214" s="29" t="s">
        <v>93</v>
      </c>
      <c r="E214" s="31" t="s">
        <v>182</v>
      </c>
      <c r="F214" s="32" t="s">
        <v>80</v>
      </c>
      <c r="G214" s="33">
        <v>3.0670000000000002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 ht="60">
      <c r="A215" s="29" t="s">
        <v>34</v>
      </c>
      <c r="B215" s="36"/>
      <c r="C215" s="37"/>
      <c r="D215" s="37"/>
      <c r="E215" s="31" t="s">
        <v>188</v>
      </c>
      <c r="F215" s="37"/>
      <c r="G215" s="37"/>
      <c r="H215" s="37"/>
      <c r="I215" s="37"/>
      <c r="J215" s="39"/>
    </row>
    <row r="216">
      <c r="A216" s="29" t="s">
        <v>44</v>
      </c>
      <c r="B216" s="36"/>
      <c r="C216" s="37"/>
      <c r="D216" s="37"/>
      <c r="E216" s="44" t="s">
        <v>125</v>
      </c>
      <c r="F216" s="37"/>
      <c r="G216" s="37"/>
      <c r="H216" s="37"/>
      <c r="I216" s="37"/>
      <c r="J216" s="39"/>
    </row>
    <row r="217" ht="375">
      <c r="A217" s="29" t="s">
        <v>36</v>
      </c>
      <c r="B217" s="36"/>
      <c r="C217" s="37"/>
      <c r="D217" s="37"/>
      <c r="E217" s="31" t="s">
        <v>180</v>
      </c>
      <c r="F217" s="37"/>
      <c r="G217" s="37"/>
      <c r="H217" s="37"/>
      <c r="I217" s="37"/>
      <c r="J217" s="39"/>
    </row>
    <row r="218">
      <c r="A218" s="29" t="s">
        <v>29</v>
      </c>
      <c r="B218" s="29">
        <v>78</v>
      </c>
      <c r="C218" s="30" t="s">
        <v>181</v>
      </c>
      <c r="D218" s="29" t="s">
        <v>120</v>
      </c>
      <c r="E218" s="31" t="s">
        <v>182</v>
      </c>
      <c r="F218" s="32" t="s">
        <v>80</v>
      </c>
      <c r="G218" s="33">
        <v>106.934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 ht="75">
      <c r="A219" s="29" t="s">
        <v>34</v>
      </c>
      <c r="B219" s="36"/>
      <c r="C219" s="37"/>
      <c r="D219" s="37"/>
      <c r="E219" s="31" t="s">
        <v>189</v>
      </c>
      <c r="F219" s="37"/>
      <c r="G219" s="37"/>
      <c r="H219" s="37"/>
      <c r="I219" s="37"/>
      <c r="J219" s="39"/>
    </row>
    <row r="220">
      <c r="A220" s="29" t="s">
        <v>44</v>
      </c>
      <c r="B220" s="36"/>
      <c r="C220" s="37"/>
      <c r="D220" s="37"/>
      <c r="E220" s="44" t="s">
        <v>141</v>
      </c>
      <c r="F220" s="37"/>
      <c r="G220" s="37"/>
      <c r="H220" s="37"/>
      <c r="I220" s="37"/>
      <c r="J220" s="39"/>
    </row>
    <row r="221" ht="375">
      <c r="A221" s="29" t="s">
        <v>36</v>
      </c>
      <c r="B221" s="36"/>
      <c r="C221" s="37"/>
      <c r="D221" s="37"/>
      <c r="E221" s="31" t="s">
        <v>180</v>
      </c>
      <c r="F221" s="37"/>
      <c r="G221" s="37"/>
      <c r="H221" s="37"/>
      <c r="I221" s="37"/>
      <c r="J221" s="39"/>
    </row>
    <row r="222">
      <c r="A222" s="29" t="s">
        <v>29</v>
      </c>
      <c r="B222" s="29">
        <v>79</v>
      </c>
      <c r="C222" s="30" t="s">
        <v>181</v>
      </c>
      <c r="D222" s="29" t="s">
        <v>123</v>
      </c>
      <c r="E222" s="31" t="s">
        <v>182</v>
      </c>
      <c r="F222" s="32" t="s">
        <v>80</v>
      </c>
      <c r="G222" s="33">
        <v>19.166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 ht="75">
      <c r="A223" s="29" t="s">
        <v>34</v>
      </c>
      <c r="B223" s="36"/>
      <c r="C223" s="37"/>
      <c r="D223" s="37"/>
      <c r="E223" s="31" t="s">
        <v>190</v>
      </c>
      <c r="F223" s="37"/>
      <c r="G223" s="37"/>
      <c r="H223" s="37"/>
      <c r="I223" s="37"/>
      <c r="J223" s="39"/>
    </row>
    <row r="224" ht="45">
      <c r="A224" s="29" t="s">
        <v>44</v>
      </c>
      <c r="B224" s="36"/>
      <c r="C224" s="37"/>
      <c r="D224" s="37"/>
      <c r="E224" s="44" t="s">
        <v>191</v>
      </c>
      <c r="F224" s="37"/>
      <c r="G224" s="37"/>
      <c r="H224" s="37"/>
      <c r="I224" s="37"/>
      <c r="J224" s="39"/>
    </row>
    <row r="225" ht="375">
      <c r="A225" s="29" t="s">
        <v>36</v>
      </c>
      <c r="B225" s="36"/>
      <c r="C225" s="37"/>
      <c r="D225" s="37"/>
      <c r="E225" s="31" t="s">
        <v>180</v>
      </c>
      <c r="F225" s="37"/>
      <c r="G225" s="37"/>
      <c r="H225" s="37"/>
      <c r="I225" s="37"/>
      <c r="J225" s="39"/>
    </row>
    <row r="226">
      <c r="A226" s="29" t="s">
        <v>29</v>
      </c>
      <c r="B226" s="29">
        <v>80</v>
      </c>
      <c r="C226" s="30" t="s">
        <v>181</v>
      </c>
      <c r="D226" s="29" t="s">
        <v>40</v>
      </c>
      <c r="E226" s="31" t="s">
        <v>182</v>
      </c>
      <c r="F226" s="32" t="s">
        <v>80</v>
      </c>
      <c r="G226" s="33">
        <v>11.427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 ht="60">
      <c r="A227" s="29" t="s">
        <v>34</v>
      </c>
      <c r="B227" s="36"/>
      <c r="C227" s="37"/>
      <c r="D227" s="37"/>
      <c r="E227" s="31" t="s">
        <v>192</v>
      </c>
      <c r="F227" s="37"/>
      <c r="G227" s="37"/>
      <c r="H227" s="37"/>
      <c r="I227" s="37"/>
      <c r="J227" s="39"/>
    </row>
    <row r="228" ht="45">
      <c r="A228" s="29" t="s">
        <v>44</v>
      </c>
      <c r="B228" s="36"/>
      <c r="C228" s="37"/>
      <c r="D228" s="37"/>
      <c r="E228" s="44" t="s">
        <v>193</v>
      </c>
      <c r="F228" s="37"/>
      <c r="G228" s="37"/>
      <c r="H228" s="37"/>
      <c r="I228" s="37"/>
      <c r="J228" s="39"/>
    </row>
    <row r="229" ht="375">
      <c r="A229" s="29" t="s">
        <v>36</v>
      </c>
      <c r="B229" s="36"/>
      <c r="C229" s="37"/>
      <c r="D229" s="37"/>
      <c r="E229" s="31" t="s">
        <v>180</v>
      </c>
      <c r="F229" s="37"/>
      <c r="G229" s="37"/>
      <c r="H229" s="37"/>
      <c r="I229" s="37"/>
      <c r="J229" s="39"/>
    </row>
    <row r="230">
      <c r="A230" s="29" t="s">
        <v>29</v>
      </c>
      <c r="B230" s="29">
        <v>81</v>
      </c>
      <c r="C230" s="30" t="s">
        <v>181</v>
      </c>
      <c r="D230" s="29" t="s">
        <v>96</v>
      </c>
      <c r="E230" s="31" t="s">
        <v>182</v>
      </c>
      <c r="F230" s="32" t="s">
        <v>80</v>
      </c>
      <c r="G230" s="33">
        <v>65.710999999999999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 ht="75">
      <c r="A231" s="29" t="s">
        <v>34</v>
      </c>
      <c r="B231" s="36"/>
      <c r="C231" s="37"/>
      <c r="D231" s="37"/>
      <c r="E231" s="31" t="s">
        <v>194</v>
      </c>
      <c r="F231" s="37"/>
      <c r="G231" s="37"/>
      <c r="H231" s="37"/>
      <c r="I231" s="37"/>
      <c r="J231" s="39"/>
    </row>
    <row r="232">
      <c r="A232" s="29" t="s">
        <v>44</v>
      </c>
      <c r="B232" s="36"/>
      <c r="C232" s="37"/>
      <c r="D232" s="37"/>
      <c r="E232" s="44" t="s">
        <v>195</v>
      </c>
      <c r="F232" s="37"/>
      <c r="G232" s="37"/>
      <c r="H232" s="37"/>
      <c r="I232" s="37"/>
      <c r="J232" s="39"/>
    </row>
    <row r="233" ht="375">
      <c r="A233" s="29" t="s">
        <v>36</v>
      </c>
      <c r="B233" s="36"/>
      <c r="C233" s="37"/>
      <c r="D233" s="37"/>
      <c r="E233" s="31" t="s">
        <v>180</v>
      </c>
      <c r="F233" s="37"/>
      <c r="G233" s="37"/>
      <c r="H233" s="37"/>
      <c r="I233" s="37"/>
      <c r="J233" s="39"/>
    </row>
    <row r="234">
      <c r="A234" s="29" t="s">
        <v>29</v>
      </c>
      <c r="B234" s="29">
        <v>82</v>
      </c>
      <c r="C234" s="30" t="s">
        <v>196</v>
      </c>
      <c r="D234" s="29" t="s">
        <v>35</v>
      </c>
      <c r="E234" s="31" t="s">
        <v>197</v>
      </c>
      <c r="F234" s="32" t="s">
        <v>198</v>
      </c>
      <c r="G234" s="33">
        <v>1143.606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 ht="90">
      <c r="A235" s="29" t="s">
        <v>34</v>
      </c>
      <c r="B235" s="36"/>
      <c r="C235" s="37"/>
      <c r="D235" s="37"/>
      <c r="E235" s="31" t="s">
        <v>199</v>
      </c>
      <c r="F235" s="37"/>
      <c r="G235" s="37"/>
      <c r="H235" s="37"/>
      <c r="I235" s="37"/>
      <c r="J235" s="39"/>
    </row>
    <row r="236" ht="60">
      <c r="A236" s="29" t="s">
        <v>44</v>
      </c>
      <c r="B236" s="36"/>
      <c r="C236" s="37"/>
      <c r="D236" s="37"/>
      <c r="E236" s="44" t="s">
        <v>200</v>
      </c>
      <c r="F236" s="37"/>
      <c r="G236" s="37"/>
      <c r="H236" s="37"/>
      <c r="I236" s="37"/>
      <c r="J236" s="39"/>
    </row>
    <row r="237" ht="30">
      <c r="A237" s="29" t="s">
        <v>36</v>
      </c>
      <c r="B237" s="36"/>
      <c r="C237" s="37"/>
      <c r="D237" s="37"/>
      <c r="E237" s="31" t="s">
        <v>201</v>
      </c>
      <c r="F237" s="37"/>
      <c r="G237" s="37"/>
      <c r="H237" s="37"/>
      <c r="I237" s="37"/>
      <c r="J237" s="39"/>
    </row>
    <row r="238">
      <c r="A238" s="29" t="s">
        <v>29</v>
      </c>
      <c r="B238" s="29">
        <v>83</v>
      </c>
      <c r="C238" s="30" t="s">
        <v>196</v>
      </c>
      <c r="D238" s="29" t="s">
        <v>89</v>
      </c>
      <c r="E238" s="31" t="s">
        <v>197</v>
      </c>
      <c r="F238" s="32" t="s">
        <v>198</v>
      </c>
      <c r="G238" s="33">
        <v>1062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 ht="90">
      <c r="A239" s="29" t="s">
        <v>34</v>
      </c>
      <c r="B239" s="36"/>
      <c r="C239" s="37"/>
      <c r="D239" s="37"/>
      <c r="E239" s="31" t="s">
        <v>202</v>
      </c>
      <c r="F239" s="37"/>
      <c r="G239" s="37"/>
      <c r="H239" s="37"/>
      <c r="I239" s="37"/>
      <c r="J239" s="39"/>
    </row>
    <row r="240" ht="45">
      <c r="A240" s="29" t="s">
        <v>44</v>
      </c>
      <c r="B240" s="36"/>
      <c r="C240" s="37"/>
      <c r="D240" s="37"/>
      <c r="E240" s="44" t="s">
        <v>203</v>
      </c>
      <c r="F240" s="37"/>
      <c r="G240" s="37"/>
      <c r="H240" s="37"/>
      <c r="I240" s="37"/>
      <c r="J240" s="39"/>
    </row>
    <row r="241" ht="30">
      <c r="A241" s="29" t="s">
        <v>36</v>
      </c>
      <c r="B241" s="36"/>
      <c r="C241" s="37"/>
      <c r="D241" s="37"/>
      <c r="E241" s="31" t="s">
        <v>201</v>
      </c>
      <c r="F241" s="37"/>
      <c r="G241" s="37"/>
      <c r="H241" s="37"/>
      <c r="I241" s="37"/>
      <c r="J241" s="39"/>
    </row>
    <row r="242">
      <c r="A242" s="29" t="s">
        <v>29</v>
      </c>
      <c r="B242" s="29">
        <v>84</v>
      </c>
      <c r="C242" s="30" t="s">
        <v>204</v>
      </c>
      <c r="D242" s="29" t="s">
        <v>35</v>
      </c>
      <c r="E242" s="31" t="s">
        <v>205</v>
      </c>
      <c r="F242" s="32" t="s">
        <v>198</v>
      </c>
      <c r="G242" s="33">
        <v>17.795000000000002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 ht="60">
      <c r="A243" s="29" t="s">
        <v>34</v>
      </c>
      <c r="B243" s="36"/>
      <c r="C243" s="37"/>
      <c r="D243" s="37"/>
      <c r="E243" s="31" t="s">
        <v>206</v>
      </c>
      <c r="F243" s="37"/>
      <c r="G243" s="37"/>
      <c r="H243" s="37"/>
      <c r="I243" s="37"/>
      <c r="J243" s="39"/>
    </row>
    <row r="244">
      <c r="A244" s="29" t="s">
        <v>44</v>
      </c>
      <c r="B244" s="36"/>
      <c r="C244" s="37"/>
      <c r="D244" s="37"/>
      <c r="E244" s="44" t="s">
        <v>207</v>
      </c>
      <c r="F244" s="37"/>
      <c r="G244" s="37"/>
      <c r="H244" s="37"/>
      <c r="I244" s="37"/>
      <c r="J244" s="39"/>
    </row>
    <row r="245">
      <c r="A245" s="29" t="s">
        <v>36</v>
      </c>
      <c r="B245" s="36"/>
      <c r="C245" s="37"/>
      <c r="D245" s="37"/>
      <c r="E245" s="31" t="s">
        <v>208</v>
      </c>
      <c r="F245" s="37"/>
      <c r="G245" s="37"/>
      <c r="H245" s="37"/>
      <c r="I245" s="37"/>
      <c r="J245" s="39"/>
    </row>
    <row r="246">
      <c r="A246" s="29" t="s">
        <v>29</v>
      </c>
      <c r="B246" s="29">
        <v>85</v>
      </c>
      <c r="C246" s="30" t="s">
        <v>204</v>
      </c>
      <c r="D246" s="29" t="s">
        <v>89</v>
      </c>
      <c r="E246" s="31" t="s">
        <v>205</v>
      </c>
      <c r="F246" s="32" t="s">
        <v>198</v>
      </c>
      <c r="G246" s="33">
        <v>15.289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 ht="60">
      <c r="A247" s="29" t="s">
        <v>34</v>
      </c>
      <c r="B247" s="36"/>
      <c r="C247" s="37"/>
      <c r="D247" s="37"/>
      <c r="E247" s="31" t="s">
        <v>209</v>
      </c>
      <c r="F247" s="37"/>
      <c r="G247" s="37"/>
      <c r="H247" s="37"/>
      <c r="I247" s="37"/>
      <c r="J247" s="39"/>
    </row>
    <row r="248">
      <c r="A248" s="29" t="s">
        <v>44</v>
      </c>
      <c r="B248" s="36"/>
      <c r="C248" s="37"/>
      <c r="D248" s="37"/>
      <c r="E248" s="44" t="s">
        <v>210</v>
      </c>
      <c r="F248" s="37"/>
      <c r="G248" s="37"/>
      <c r="H248" s="37"/>
      <c r="I248" s="37"/>
      <c r="J248" s="39"/>
    </row>
    <row r="249">
      <c r="A249" s="29" t="s">
        <v>36</v>
      </c>
      <c r="B249" s="36"/>
      <c r="C249" s="37"/>
      <c r="D249" s="37"/>
      <c r="E249" s="31" t="s">
        <v>208</v>
      </c>
      <c r="F249" s="37"/>
      <c r="G249" s="37"/>
      <c r="H249" s="37"/>
      <c r="I249" s="37"/>
      <c r="J249" s="39"/>
    </row>
    <row r="250">
      <c r="A250" s="29" t="s">
        <v>29</v>
      </c>
      <c r="B250" s="29">
        <v>86</v>
      </c>
      <c r="C250" s="30" t="s">
        <v>204</v>
      </c>
      <c r="D250" s="29" t="s">
        <v>93</v>
      </c>
      <c r="E250" s="31" t="s">
        <v>205</v>
      </c>
      <c r="F250" s="32" t="s">
        <v>198</v>
      </c>
      <c r="G250" s="33">
        <v>39.131999999999998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 ht="60">
      <c r="A251" s="29" t="s">
        <v>34</v>
      </c>
      <c r="B251" s="36"/>
      <c r="C251" s="37"/>
      <c r="D251" s="37"/>
      <c r="E251" s="31" t="s">
        <v>211</v>
      </c>
      <c r="F251" s="37"/>
      <c r="G251" s="37"/>
      <c r="H251" s="37"/>
      <c r="I251" s="37"/>
      <c r="J251" s="39"/>
    </row>
    <row r="252">
      <c r="A252" s="29" t="s">
        <v>36</v>
      </c>
      <c r="B252" s="36"/>
      <c r="C252" s="37"/>
      <c r="D252" s="37"/>
      <c r="E252" s="31" t="s">
        <v>208</v>
      </c>
      <c r="F252" s="37"/>
      <c r="G252" s="37"/>
      <c r="H252" s="37"/>
      <c r="I252" s="37"/>
      <c r="J252" s="39"/>
    </row>
    <row r="253">
      <c r="A253" s="29" t="s">
        <v>29</v>
      </c>
      <c r="B253" s="29">
        <v>87</v>
      </c>
      <c r="C253" s="30" t="s">
        <v>204</v>
      </c>
      <c r="D253" s="29" t="s">
        <v>120</v>
      </c>
      <c r="E253" s="31" t="s">
        <v>205</v>
      </c>
      <c r="F253" s="32" t="s">
        <v>198</v>
      </c>
      <c r="G253" s="33">
        <v>13.641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 ht="60">
      <c r="A254" s="29" t="s">
        <v>34</v>
      </c>
      <c r="B254" s="36"/>
      <c r="C254" s="37"/>
      <c r="D254" s="37"/>
      <c r="E254" s="31" t="s">
        <v>212</v>
      </c>
      <c r="F254" s="37"/>
      <c r="G254" s="37"/>
      <c r="H254" s="37"/>
      <c r="I254" s="37"/>
      <c r="J254" s="39"/>
    </row>
    <row r="255">
      <c r="A255" s="29" t="s">
        <v>44</v>
      </c>
      <c r="B255" s="36"/>
      <c r="C255" s="37"/>
      <c r="D255" s="37"/>
      <c r="E255" s="44" t="s">
        <v>213</v>
      </c>
      <c r="F255" s="37"/>
      <c r="G255" s="37"/>
      <c r="H255" s="37"/>
      <c r="I255" s="37"/>
      <c r="J255" s="39"/>
    </row>
    <row r="256">
      <c r="A256" s="29" t="s">
        <v>36</v>
      </c>
      <c r="B256" s="36"/>
      <c r="C256" s="37"/>
      <c r="D256" s="37"/>
      <c r="E256" s="31" t="s">
        <v>208</v>
      </c>
      <c r="F256" s="37"/>
      <c r="G256" s="37"/>
      <c r="H256" s="37"/>
      <c r="I256" s="37"/>
      <c r="J256" s="39"/>
    </row>
    <row r="257">
      <c r="A257" s="29" t="s">
        <v>29</v>
      </c>
      <c r="B257" s="29">
        <v>88</v>
      </c>
      <c r="C257" s="30" t="s">
        <v>204</v>
      </c>
      <c r="D257" s="29" t="s">
        <v>123</v>
      </c>
      <c r="E257" s="31" t="s">
        <v>205</v>
      </c>
      <c r="F257" s="32" t="s">
        <v>198</v>
      </c>
      <c r="G257" s="33">
        <v>9.423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60">
      <c r="A258" s="29" t="s">
        <v>34</v>
      </c>
      <c r="B258" s="36"/>
      <c r="C258" s="37"/>
      <c r="D258" s="37"/>
      <c r="E258" s="31" t="s">
        <v>214</v>
      </c>
      <c r="F258" s="37"/>
      <c r="G258" s="37"/>
      <c r="H258" s="37"/>
      <c r="I258" s="37"/>
      <c r="J258" s="39"/>
    </row>
    <row r="259">
      <c r="A259" s="29" t="s">
        <v>44</v>
      </c>
      <c r="B259" s="36"/>
      <c r="C259" s="37"/>
      <c r="D259" s="37"/>
      <c r="E259" s="44" t="s">
        <v>215</v>
      </c>
      <c r="F259" s="37"/>
      <c r="G259" s="37"/>
      <c r="H259" s="37"/>
      <c r="I259" s="37"/>
      <c r="J259" s="39"/>
    </row>
    <row r="260">
      <c r="A260" s="29" t="s">
        <v>36</v>
      </c>
      <c r="B260" s="36"/>
      <c r="C260" s="37"/>
      <c r="D260" s="37"/>
      <c r="E260" s="31" t="s">
        <v>208</v>
      </c>
      <c r="F260" s="37"/>
      <c r="G260" s="37"/>
      <c r="H260" s="37"/>
      <c r="I260" s="37"/>
      <c r="J260" s="39"/>
    </row>
    <row r="261">
      <c r="A261" s="29" t="s">
        <v>29</v>
      </c>
      <c r="B261" s="29">
        <v>89</v>
      </c>
      <c r="C261" s="30" t="s">
        <v>204</v>
      </c>
      <c r="D261" s="29" t="s">
        <v>40</v>
      </c>
      <c r="E261" s="31" t="s">
        <v>205</v>
      </c>
      <c r="F261" s="32" t="s">
        <v>198</v>
      </c>
      <c r="G261" s="33">
        <v>39.914000000000001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 ht="60">
      <c r="A262" s="29" t="s">
        <v>34</v>
      </c>
      <c r="B262" s="36"/>
      <c r="C262" s="37"/>
      <c r="D262" s="37"/>
      <c r="E262" s="31" t="s">
        <v>216</v>
      </c>
      <c r="F262" s="37"/>
      <c r="G262" s="37"/>
      <c r="H262" s="37"/>
      <c r="I262" s="37"/>
      <c r="J262" s="39"/>
    </row>
    <row r="263">
      <c r="A263" s="29" t="s">
        <v>36</v>
      </c>
      <c r="B263" s="36"/>
      <c r="C263" s="37"/>
      <c r="D263" s="37"/>
      <c r="E263" s="31" t="s">
        <v>208</v>
      </c>
      <c r="F263" s="37"/>
      <c r="G263" s="37"/>
      <c r="H263" s="37"/>
      <c r="I263" s="37"/>
      <c r="J263" s="39"/>
    </row>
    <row r="264">
      <c r="A264" s="29" t="s">
        <v>29</v>
      </c>
      <c r="B264" s="29">
        <v>90</v>
      </c>
      <c r="C264" s="30" t="s">
        <v>217</v>
      </c>
      <c r="D264" s="29" t="s">
        <v>35</v>
      </c>
      <c r="E264" s="31" t="s">
        <v>218</v>
      </c>
      <c r="F264" s="32" t="s">
        <v>198</v>
      </c>
      <c r="G264" s="33">
        <v>3587.3960000000002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 ht="75">
      <c r="A265" s="29" t="s">
        <v>34</v>
      </c>
      <c r="B265" s="36"/>
      <c r="C265" s="37"/>
      <c r="D265" s="37"/>
      <c r="E265" s="31" t="s">
        <v>219</v>
      </c>
      <c r="F265" s="37"/>
      <c r="G265" s="37"/>
      <c r="H265" s="37"/>
      <c r="I265" s="37"/>
      <c r="J265" s="39"/>
    </row>
    <row r="266" ht="45">
      <c r="A266" s="29" t="s">
        <v>44</v>
      </c>
      <c r="B266" s="36"/>
      <c r="C266" s="37"/>
      <c r="D266" s="37"/>
      <c r="E266" s="44" t="s">
        <v>220</v>
      </c>
      <c r="F266" s="37"/>
      <c r="G266" s="37"/>
      <c r="H266" s="37"/>
      <c r="I266" s="37"/>
      <c r="J266" s="39"/>
    </row>
    <row r="267" ht="45">
      <c r="A267" s="29" t="s">
        <v>36</v>
      </c>
      <c r="B267" s="36"/>
      <c r="C267" s="37"/>
      <c r="D267" s="37"/>
      <c r="E267" s="31" t="s">
        <v>221</v>
      </c>
      <c r="F267" s="37"/>
      <c r="G267" s="37"/>
      <c r="H267" s="37"/>
      <c r="I267" s="37"/>
      <c r="J267" s="39"/>
    </row>
    <row r="268">
      <c r="A268" s="29" t="s">
        <v>29</v>
      </c>
      <c r="B268" s="29">
        <v>91</v>
      </c>
      <c r="C268" s="30" t="s">
        <v>222</v>
      </c>
      <c r="D268" s="29" t="s">
        <v>35</v>
      </c>
      <c r="E268" s="31" t="s">
        <v>223</v>
      </c>
      <c r="F268" s="32" t="s">
        <v>198</v>
      </c>
      <c r="G268" s="33">
        <v>3587.3960000000002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 ht="60">
      <c r="A269" s="29" t="s">
        <v>34</v>
      </c>
      <c r="B269" s="36"/>
      <c r="C269" s="37"/>
      <c r="D269" s="37"/>
      <c r="E269" s="31" t="s">
        <v>224</v>
      </c>
      <c r="F269" s="37"/>
      <c r="G269" s="37"/>
      <c r="H269" s="37"/>
      <c r="I269" s="37"/>
      <c r="J269" s="39"/>
    </row>
    <row r="270" ht="45">
      <c r="A270" s="29" t="s">
        <v>44</v>
      </c>
      <c r="B270" s="36"/>
      <c r="C270" s="37"/>
      <c r="D270" s="37"/>
      <c r="E270" s="44" t="s">
        <v>220</v>
      </c>
      <c r="F270" s="37"/>
      <c r="G270" s="37"/>
      <c r="H270" s="37"/>
      <c r="I270" s="37"/>
      <c r="J270" s="39"/>
    </row>
    <row r="271" ht="30">
      <c r="A271" s="29" t="s">
        <v>36</v>
      </c>
      <c r="B271" s="36"/>
      <c r="C271" s="37"/>
      <c r="D271" s="37"/>
      <c r="E271" s="31" t="s">
        <v>225</v>
      </c>
      <c r="F271" s="37"/>
      <c r="G271" s="37"/>
      <c r="H271" s="37"/>
      <c r="I271" s="37"/>
      <c r="J271" s="39"/>
    </row>
    <row r="272">
      <c r="A272" s="23" t="s">
        <v>26</v>
      </c>
      <c r="B272" s="24"/>
      <c r="C272" s="25" t="s">
        <v>110</v>
      </c>
      <c r="D272" s="26"/>
      <c r="E272" s="23" t="s">
        <v>226</v>
      </c>
      <c r="F272" s="26"/>
      <c r="G272" s="26"/>
      <c r="H272" s="26"/>
      <c r="I272" s="27">
        <f>SUMIFS(I273:I317,A273:A317,"P")</f>
        <v>0</v>
      </c>
      <c r="J272" s="28"/>
    </row>
    <row r="273">
      <c r="A273" s="29" t="s">
        <v>29</v>
      </c>
      <c r="B273" s="29">
        <v>92</v>
      </c>
      <c r="C273" s="30" t="s">
        <v>227</v>
      </c>
      <c r="D273" s="29" t="s">
        <v>35</v>
      </c>
      <c r="E273" s="31" t="s">
        <v>228</v>
      </c>
      <c r="F273" s="32" t="s">
        <v>229</v>
      </c>
      <c r="G273" s="33">
        <v>529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 ht="105">
      <c r="A274" s="29" t="s">
        <v>34</v>
      </c>
      <c r="B274" s="36"/>
      <c r="C274" s="37"/>
      <c r="D274" s="37"/>
      <c r="E274" s="31" t="s">
        <v>230</v>
      </c>
      <c r="F274" s="37"/>
      <c r="G274" s="37"/>
      <c r="H274" s="37"/>
      <c r="I274" s="37"/>
      <c r="J274" s="39"/>
    </row>
    <row r="275" ht="195">
      <c r="A275" s="29" t="s">
        <v>36</v>
      </c>
      <c r="B275" s="36"/>
      <c r="C275" s="37"/>
      <c r="D275" s="37"/>
      <c r="E275" s="31" t="s">
        <v>231</v>
      </c>
      <c r="F275" s="37"/>
      <c r="G275" s="37"/>
      <c r="H275" s="37"/>
      <c r="I275" s="37"/>
      <c r="J275" s="39"/>
    </row>
    <row r="276">
      <c r="A276" s="29" t="s">
        <v>29</v>
      </c>
      <c r="B276" s="29">
        <v>93</v>
      </c>
      <c r="C276" s="30" t="s">
        <v>232</v>
      </c>
      <c r="D276" s="29" t="s">
        <v>35</v>
      </c>
      <c r="E276" s="31" t="s">
        <v>233</v>
      </c>
      <c r="F276" s="32" t="s">
        <v>198</v>
      </c>
      <c r="G276" s="33">
        <v>14.834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 ht="60">
      <c r="A277" s="29" t="s">
        <v>34</v>
      </c>
      <c r="B277" s="36"/>
      <c r="C277" s="37"/>
      <c r="D277" s="37"/>
      <c r="E277" s="31" t="s">
        <v>234</v>
      </c>
      <c r="F277" s="37"/>
      <c r="G277" s="37"/>
      <c r="H277" s="37"/>
      <c r="I277" s="37"/>
      <c r="J277" s="39"/>
    </row>
    <row r="278" ht="75">
      <c r="A278" s="29" t="s">
        <v>36</v>
      </c>
      <c r="B278" s="36"/>
      <c r="C278" s="37"/>
      <c r="D278" s="37"/>
      <c r="E278" s="31" t="s">
        <v>235</v>
      </c>
      <c r="F278" s="37"/>
      <c r="G278" s="37"/>
      <c r="H278" s="37"/>
      <c r="I278" s="37"/>
      <c r="J278" s="39"/>
    </row>
    <row r="279">
      <c r="A279" s="29" t="s">
        <v>29</v>
      </c>
      <c r="B279" s="29">
        <v>94</v>
      </c>
      <c r="C279" s="30" t="s">
        <v>232</v>
      </c>
      <c r="D279" s="29" t="s">
        <v>89</v>
      </c>
      <c r="E279" s="31" t="s">
        <v>233</v>
      </c>
      <c r="F279" s="32" t="s">
        <v>198</v>
      </c>
      <c r="G279" s="33">
        <v>9.6029999999999998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 ht="60">
      <c r="A280" s="29" t="s">
        <v>34</v>
      </c>
      <c r="B280" s="36"/>
      <c r="C280" s="37"/>
      <c r="D280" s="37"/>
      <c r="E280" s="31" t="s">
        <v>236</v>
      </c>
      <c r="F280" s="37"/>
      <c r="G280" s="37"/>
      <c r="H280" s="37"/>
      <c r="I280" s="37"/>
      <c r="J280" s="39"/>
    </row>
    <row r="281" ht="75">
      <c r="A281" s="29" t="s">
        <v>36</v>
      </c>
      <c r="B281" s="36"/>
      <c r="C281" s="37"/>
      <c r="D281" s="37"/>
      <c r="E281" s="31" t="s">
        <v>235</v>
      </c>
      <c r="F281" s="37"/>
      <c r="G281" s="37"/>
      <c r="H281" s="37"/>
      <c r="I281" s="37"/>
      <c r="J281" s="39"/>
    </row>
    <row r="282">
      <c r="A282" s="29" t="s">
        <v>29</v>
      </c>
      <c r="B282" s="29">
        <v>95</v>
      </c>
      <c r="C282" s="30" t="s">
        <v>237</v>
      </c>
      <c r="D282" s="29" t="s">
        <v>35</v>
      </c>
      <c r="E282" s="31" t="s">
        <v>238</v>
      </c>
      <c r="F282" s="32" t="s">
        <v>198</v>
      </c>
      <c r="G282" s="33">
        <v>222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 ht="45">
      <c r="A283" s="29" t="s">
        <v>34</v>
      </c>
      <c r="B283" s="36"/>
      <c r="C283" s="37"/>
      <c r="D283" s="37"/>
      <c r="E283" s="31" t="s">
        <v>239</v>
      </c>
      <c r="F283" s="37"/>
      <c r="G283" s="37"/>
      <c r="H283" s="37"/>
      <c r="I283" s="37"/>
      <c r="J283" s="39"/>
    </row>
    <row r="284">
      <c r="A284" s="29" t="s">
        <v>44</v>
      </c>
      <c r="B284" s="36"/>
      <c r="C284" s="37"/>
      <c r="D284" s="37"/>
      <c r="E284" s="44" t="s">
        <v>240</v>
      </c>
      <c r="F284" s="37"/>
      <c r="G284" s="37"/>
      <c r="H284" s="37"/>
      <c r="I284" s="37"/>
      <c r="J284" s="39"/>
    </row>
    <row r="285" ht="150">
      <c r="A285" s="29" t="s">
        <v>36</v>
      </c>
      <c r="B285" s="36"/>
      <c r="C285" s="37"/>
      <c r="D285" s="37"/>
      <c r="E285" s="31" t="s">
        <v>241</v>
      </c>
      <c r="F285" s="37"/>
      <c r="G285" s="37"/>
      <c r="H285" s="37"/>
      <c r="I285" s="37"/>
      <c r="J285" s="39"/>
    </row>
    <row r="286">
      <c r="A286" s="29" t="s">
        <v>29</v>
      </c>
      <c r="B286" s="29">
        <v>96</v>
      </c>
      <c r="C286" s="30" t="s">
        <v>242</v>
      </c>
      <c r="D286" s="29" t="s">
        <v>35</v>
      </c>
      <c r="E286" s="31" t="s">
        <v>243</v>
      </c>
      <c r="F286" s="32" t="s">
        <v>80</v>
      </c>
      <c r="G286" s="33">
        <v>2.2000000000000002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 ht="60">
      <c r="A287" s="29" t="s">
        <v>34</v>
      </c>
      <c r="B287" s="36"/>
      <c r="C287" s="37"/>
      <c r="D287" s="37"/>
      <c r="E287" s="31" t="s">
        <v>244</v>
      </c>
      <c r="F287" s="37"/>
      <c r="G287" s="37"/>
      <c r="H287" s="37"/>
      <c r="I287" s="37"/>
      <c r="J287" s="39"/>
    </row>
    <row r="288">
      <c r="A288" s="29" t="s">
        <v>44</v>
      </c>
      <c r="B288" s="36"/>
      <c r="C288" s="37"/>
      <c r="D288" s="37"/>
      <c r="E288" s="44" t="s">
        <v>245</v>
      </c>
      <c r="F288" s="37"/>
      <c r="G288" s="37"/>
      <c r="H288" s="37"/>
      <c r="I288" s="37"/>
      <c r="J288" s="39"/>
    </row>
    <row r="289" ht="409.5">
      <c r="A289" s="29" t="s">
        <v>36</v>
      </c>
      <c r="B289" s="36"/>
      <c r="C289" s="37"/>
      <c r="D289" s="37"/>
      <c r="E289" s="31" t="s">
        <v>246</v>
      </c>
      <c r="F289" s="37"/>
      <c r="G289" s="37"/>
      <c r="H289" s="37"/>
      <c r="I289" s="37"/>
      <c r="J289" s="39"/>
    </row>
    <row r="290">
      <c r="A290" s="29" t="s">
        <v>29</v>
      </c>
      <c r="B290" s="29">
        <v>97</v>
      </c>
      <c r="C290" s="30" t="s">
        <v>242</v>
      </c>
      <c r="D290" s="29" t="s">
        <v>89</v>
      </c>
      <c r="E290" s="31" t="s">
        <v>243</v>
      </c>
      <c r="F290" s="32" t="s">
        <v>80</v>
      </c>
      <c r="G290" s="33">
        <v>2.173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 ht="60">
      <c r="A291" s="29" t="s">
        <v>34</v>
      </c>
      <c r="B291" s="36"/>
      <c r="C291" s="37"/>
      <c r="D291" s="37"/>
      <c r="E291" s="31" t="s">
        <v>247</v>
      </c>
      <c r="F291" s="37"/>
      <c r="G291" s="37"/>
      <c r="H291" s="37"/>
      <c r="I291" s="37"/>
      <c r="J291" s="39"/>
    </row>
    <row r="292">
      <c r="A292" s="29" t="s">
        <v>44</v>
      </c>
      <c r="B292" s="36"/>
      <c r="C292" s="37"/>
      <c r="D292" s="37"/>
      <c r="E292" s="44" t="s">
        <v>248</v>
      </c>
      <c r="F292" s="37"/>
      <c r="G292" s="37"/>
      <c r="H292" s="37"/>
      <c r="I292" s="37"/>
      <c r="J292" s="39"/>
    </row>
    <row r="293" ht="409.5">
      <c r="A293" s="29" t="s">
        <v>36</v>
      </c>
      <c r="B293" s="36"/>
      <c r="C293" s="37"/>
      <c r="D293" s="37"/>
      <c r="E293" s="31" t="s">
        <v>246</v>
      </c>
      <c r="F293" s="37"/>
      <c r="G293" s="37"/>
      <c r="H293" s="37"/>
      <c r="I293" s="37"/>
      <c r="J293" s="39"/>
    </row>
    <row r="294">
      <c r="A294" s="29" t="s">
        <v>29</v>
      </c>
      <c r="B294" s="29">
        <v>98</v>
      </c>
      <c r="C294" s="30" t="s">
        <v>242</v>
      </c>
      <c r="D294" s="29" t="s">
        <v>93</v>
      </c>
      <c r="E294" s="31" t="s">
        <v>243</v>
      </c>
      <c r="F294" s="32" t="s">
        <v>80</v>
      </c>
      <c r="G294" s="33">
        <v>5.8129999999999997</v>
      </c>
      <c r="H294" s="34">
        <v>0</v>
      </c>
      <c r="I294" s="34">
        <f>ROUND(G294*H294,P4)</f>
        <v>0</v>
      </c>
      <c r="J294" s="29"/>
      <c r="O294" s="35">
        <f>I294*0.21</f>
        <v>0</v>
      </c>
      <c r="P294">
        <v>3</v>
      </c>
    </row>
    <row r="295" ht="45">
      <c r="A295" s="29" t="s">
        <v>34</v>
      </c>
      <c r="B295" s="36"/>
      <c r="C295" s="37"/>
      <c r="D295" s="37"/>
      <c r="E295" s="31" t="s">
        <v>249</v>
      </c>
      <c r="F295" s="37"/>
      <c r="G295" s="37"/>
      <c r="H295" s="37"/>
      <c r="I295" s="37"/>
      <c r="J295" s="39"/>
    </row>
    <row r="296">
      <c r="A296" s="29" t="s">
        <v>44</v>
      </c>
      <c r="B296" s="36"/>
      <c r="C296" s="37"/>
      <c r="D296" s="37"/>
      <c r="E296" s="44" t="s">
        <v>250</v>
      </c>
      <c r="F296" s="37"/>
      <c r="G296" s="37"/>
      <c r="H296" s="37"/>
      <c r="I296" s="37"/>
      <c r="J296" s="39"/>
    </row>
    <row r="297" ht="409.5">
      <c r="A297" s="29" t="s">
        <v>36</v>
      </c>
      <c r="B297" s="36"/>
      <c r="C297" s="37"/>
      <c r="D297" s="37"/>
      <c r="E297" s="31" t="s">
        <v>246</v>
      </c>
      <c r="F297" s="37"/>
      <c r="G297" s="37"/>
      <c r="H297" s="37"/>
      <c r="I297" s="37"/>
      <c r="J297" s="39"/>
    </row>
    <row r="298">
      <c r="A298" s="29" t="s">
        <v>29</v>
      </c>
      <c r="B298" s="29">
        <v>99</v>
      </c>
      <c r="C298" s="30" t="s">
        <v>242</v>
      </c>
      <c r="D298" s="29" t="s">
        <v>120</v>
      </c>
      <c r="E298" s="31" t="s">
        <v>243</v>
      </c>
      <c r="F298" s="32" t="s">
        <v>80</v>
      </c>
      <c r="G298" s="33">
        <v>3.5659999999999998</v>
      </c>
      <c r="H298" s="34">
        <v>0</v>
      </c>
      <c r="I298" s="34">
        <f>ROUND(G298*H298,P4)</f>
        <v>0</v>
      </c>
      <c r="J298" s="29"/>
      <c r="O298" s="35">
        <f>I298*0.21</f>
        <v>0</v>
      </c>
      <c r="P298">
        <v>3</v>
      </c>
    </row>
    <row r="299" ht="60">
      <c r="A299" s="29" t="s">
        <v>34</v>
      </c>
      <c r="B299" s="36"/>
      <c r="C299" s="37"/>
      <c r="D299" s="37"/>
      <c r="E299" s="31" t="s">
        <v>251</v>
      </c>
      <c r="F299" s="37"/>
      <c r="G299" s="37"/>
      <c r="H299" s="37"/>
      <c r="I299" s="37"/>
      <c r="J299" s="39"/>
    </row>
    <row r="300">
      <c r="A300" s="29" t="s">
        <v>44</v>
      </c>
      <c r="B300" s="36"/>
      <c r="C300" s="37"/>
      <c r="D300" s="37"/>
      <c r="E300" s="44" t="s">
        <v>252</v>
      </c>
      <c r="F300" s="37"/>
      <c r="G300" s="37"/>
      <c r="H300" s="37"/>
      <c r="I300" s="37"/>
      <c r="J300" s="39"/>
    </row>
    <row r="301" ht="409.5">
      <c r="A301" s="29" t="s">
        <v>36</v>
      </c>
      <c r="B301" s="36"/>
      <c r="C301" s="37"/>
      <c r="D301" s="37"/>
      <c r="E301" s="31" t="s">
        <v>246</v>
      </c>
      <c r="F301" s="37"/>
      <c r="G301" s="37"/>
      <c r="H301" s="37"/>
      <c r="I301" s="37"/>
      <c r="J301" s="39"/>
    </row>
    <row r="302">
      <c r="A302" s="29" t="s">
        <v>29</v>
      </c>
      <c r="B302" s="29">
        <v>100</v>
      </c>
      <c r="C302" s="30" t="s">
        <v>242</v>
      </c>
      <c r="D302" s="29" t="s">
        <v>123</v>
      </c>
      <c r="E302" s="31" t="s">
        <v>243</v>
      </c>
      <c r="F302" s="32" t="s">
        <v>80</v>
      </c>
      <c r="G302" s="33">
        <v>1.4690000000000001</v>
      </c>
      <c r="H302" s="34">
        <v>0</v>
      </c>
      <c r="I302" s="34">
        <f>ROUND(G302*H302,P4)</f>
        <v>0</v>
      </c>
      <c r="J302" s="29"/>
      <c r="O302" s="35">
        <f>I302*0.21</f>
        <v>0</v>
      </c>
      <c r="P302">
        <v>3</v>
      </c>
    </row>
    <row r="303" ht="60">
      <c r="A303" s="29" t="s">
        <v>34</v>
      </c>
      <c r="B303" s="36"/>
      <c r="C303" s="37"/>
      <c r="D303" s="37"/>
      <c r="E303" s="31" t="s">
        <v>253</v>
      </c>
      <c r="F303" s="37"/>
      <c r="G303" s="37"/>
      <c r="H303" s="37"/>
      <c r="I303" s="37"/>
      <c r="J303" s="39"/>
    </row>
    <row r="304">
      <c r="A304" s="29" t="s">
        <v>44</v>
      </c>
      <c r="B304" s="36"/>
      <c r="C304" s="37"/>
      <c r="D304" s="37"/>
      <c r="E304" s="44" t="s">
        <v>254</v>
      </c>
      <c r="F304" s="37"/>
      <c r="G304" s="37"/>
      <c r="H304" s="37"/>
      <c r="I304" s="37"/>
      <c r="J304" s="39"/>
    </row>
    <row r="305" ht="409.5">
      <c r="A305" s="29" t="s">
        <v>36</v>
      </c>
      <c r="B305" s="36"/>
      <c r="C305" s="37"/>
      <c r="D305" s="37"/>
      <c r="E305" s="31" t="s">
        <v>246</v>
      </c>
      <c r="F305" s="37"/>
      <c r="G305" s="37"/>
      <c r="H305" s="37"/>
      <c r="I305" s="37"/>
      <c r="J305" s="39"/>
    </row>
    <row r="306">
      <c r="A306" s="29" t="s">
        <v>29</v>
      </c>
      <c r="B306" s="29">
        <v>101</v>
      </c>
      <c r="C306" s="30" t="s">
        <v>242</v>
      </c>
      <c r="D306" s="29" t="s">
        <v>40</v>
      </c>
      <c r="E306" s="31" t="s">
        <v>243</v>
      </c>
      <c r="F306" s="32" t="s">
        <v>80</v>
      </c>
      <c r="G306" s="33">
        <v>2.9249999999999998</v>
      </c>
      <c r="H306" s="34">
        <v>0</v>
      </c>
      <c r="I306" s="34">
        <f>ROUND(G306*H306,P4)</f>
        <v>0</v>
      </c>
      <c r="J306" s="29"/>
      <c r="O306" s="35">
        <f>I306*0.21</f>
        <v>0</v>
      </c>
      <c r="P306">
        <v>3</v>
      </c>
    </row>
    <row r="307" ht="60">
      <c r="A307" s="29" t="s">
        <v>34</v>
      </c>
      <c r="B307" s="36"/>
      <c r="C307" s="37"/>
      <c r="D307" s="37"/>
      <c r="E307" s="31" t="s">
        <v>255</v>
      </c>
      <c r="F307" s="37"/>
      <c r="G307" s="37"/>
      <c r="H307" s="37"/>
      <c r="I307" s="37"/>
      <c r="J307" s="39"/>
    </row>
    <row r="308">
      <c r="A308" s="29" t="s">
        <v>44</v>
      </c>
      <c r="B308" s="36"/>
      <c r="C308" s="37"/>
      <c r="D308" s="37"/>
      <c r="E308" s="44" t="s">
        <v>256</v>
      </c>
      <c r="F308" s="37"/>
      <c r="G308" s="37"/>
      <c r="H308" s="37"/>
      <c r="I308" s="37"/>
      <c r="J308" s="39"/>
    </row>
    <row r="309" ht="409.5">
      <c r="A309" s="29" t="s">
        <v>36</v>
      </c>
      <c r="B309" s="36"/>
      <c r="C309" s="37"/>
      <c r="D309" s="37"/>
      <c r="E309" s="31" t="s">
        <v>246</v>
      </c>
      <c r="F309" s="37"/>
      <c r="G309" s="37"/>
      <c r="H309" s="37"/>
      <c r="I309" s="37"/>
      <c r="J309" s="39"/>
    </row>
    <row r="310">
      <c r="A310" s="29" t="s">
        <v>29</v>
      </c>
      <c r="B310" s="29">
        <v>102</v>
      </c>
      <c r="C310" s="30" t="s">
        <v>257</v>
      </c>
      <c r="D310" s="29" t="s">
        <v>35</v>
      </c>
      <c r="E310" s="31" t="s">
        <v>258</v>
      </c>
      <c r="F310" s="32" t="s">
        <v>198</v>
      </c>
      <c r="G310" s="33">
        <v>10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 ht="60">
      <c r="A311" s="29" t="s">
        <v>34</v>
      </c>
      <c r="B311" s="36"/>
      <c r="C311" s="37"/>
      <c r="D311" s="37"/>
      <c r="E311" s="31" t="s">
        <v>259</v>
      </c>
      <c r="F311" s="37"/>
      <c r="G311" s="37"/>
      <c r="H311" s="37"/>
      <c r="I311" s="37"/>
      <c r="J311" s="39"/>
    </row>
    <row r="312">
      <c r="A312" s="29" t="s">
        <v>44</v>
      </c>
      <c r="B312" s="36"/>
      <c r="C312" s="37"/>
      <c r="D312" s="37"/>
      <c r="E312" s="44" t="s">
        <v>260</v>
      </c>
      <c r="F312" s="37"/>
      <c r="G312" s="37"/>
      <c r="H312" s="37"/>
      <c r="I312" s="37"/>
      <c r="J312" s="39"/>
    </row>
    <row r="313" ht="120">
      <c r="A313" s="29" t="s">
        <v>36</v>
      </c>
      <c r="B313" s="36"/>
      <c r="C313" s="37"/>
      <c r="D313" s="37"/>
      <c r="E313" s="31" t="s">
        <v>261</v>
      </c>
      <c r="F313" s="37"/>
      <c r="G313" s="37"/>
      <c r="H313" s="37"/>
      <c r="I313" s="37"/>
      <c r="J313" s="39"/>
    </row>
    <row r="314">
      <c r="A314" s="29" t="s">
        <v>29</v>
      </c>
      <c r="B314" s="29">
        <v>103</v>
      </c>
      <c r="C314" s="30" t="s">
        <v>257</v>
      </c>
      <c r="D314" s="29" t="s">
        <v>89</v>
      </c>
      <c r="E314" s="31" t="s">
        <v>258</v>
      </c>
      <c r="F314" s="32" t="s">
        <v>198</v>
      </c>
      <c r="G314" s="33">
        <v>952.20000000000005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 ht="60">
      <c r="A315" s="29" t="s">
        <v>34</v>
      </c>
      <c r="B315" s="36"/>
      <c r="C315" s="37"/>
      <c r="D315" s="37"/>
      <c r="E315" s="31" t="s">
        <v>262</v>
      </c>
      <c r="F315" s="37"/>
      <c r="G315" s="37"/>
      <c r="H315" s="37"/>
      <c r="I315" s="37"/>
      <c r="J315" s="39"/>
    </row>
    <row r="316">
      <c r="A316" s="29" t="s">
        <v>44</v>
      </c>
      <c r="B316" s="36"/>
      <c r="C316" s="37"/>
      <c r="D316" s="37"/>
      <c r="E316" s="44" t="s">
        <v>263</v>
      </c>
      <c r="F316" s="37"/>
      <c r="G316" s="37"/>
      <c r="H316" s="37"/>
      <c r="I316" s="37"/>
      <c r="J316" s="39"/>
    </row>
    <row r="317" ht="120">
      <c r="A317" s="29" t="s">
        <v>36</v>
      </c>
      <c r="B317" s="36"/>
      <c r="C317" s="37"/>
      <c r="D317" s="37"/>
      <c r="E317" s="31" t="s">
        <v>261</v>
      </c>
      <c r="F317" s="37"/>
      <c r="G317" s="37"/>
      <c r="H317" s="37"/>
      <c r="I317" s="37"/>
      <c r="J317" s="39"/>
    </row>
    <row r="318">
      <c r="A318" s="23" t="s">
        <v>26</v>
      </c>
      <c r="B318" s="24"/>
      <c r="C318" s="25" t="s">
        <v>113</v>
      </c>
      <c r="D318" s="26"/>
      <c r="E318" s="23" t="s">
        <v>264</v>
      </c>
      <c r="F318" s="26"/>
      <c r="G318" s="26"/>
      <c r="H318" s="26"/>
      <c r="I318" s="27">
        <f>SUMIFS(I319:I338,A319:A338,"P")</f>
        <v>0</v>
      </c>
      <c r="J318" s="28"/>
    </row>
    <row r="319">
      <c r="A319" s="29" t="s">
        <v>29</v>
      </c>
      <c r="B319" s="29">
        <v>104</v>
      </c>
      <c r="C319" s="30" t="s">
        <v>265</v>
      </c>
      <c r="D319" s="29" t="s">
        <v>35</v>
      </c>
      <c r="E319" s="31" t="s">
        <v>266</v>
      </c>
      <c r="F319" s="32" t="s">
        <v>267</v>
      </c>
      <c r="G319" s="33">
        <v>30</v>
      </c>
      <c r="H319" s="34">
        <v>0</v>
      </c>
      <c r="I319" s="34">
        <f>ROUND(G319*H319,P4)</f>
        <v>0</v>
      </c>
      <c r="J319" s="29"/>
      <c r="O319" s="35">
        <f>I319*0.21</f>
        <v>0</v>
      </c>
      <c r="P319">
        <v>3</v>
      </c>
    </row>
    <row r="320" ht="60">
      <c r="A320" s="29" t="s">
        <v>34</v>
      </c>
      <c r="B320" s="36"/>
      <c r="C320" s="37"/>
      <c r="D320" s="37"/>
      <c r="E320" s="31" t="s">
        <v>268</v>
      </c>
      <c r="F320" s="37"/>
      <c r="G320" s="37"/>
      <c r="H320" s="37"/>
      <c r="I320" s="37"/>
      <c r="J320" s="39"/>
    </row>
    <row r="321">
      <c r="A321" s="29" t="s">
        <v>44</v>
      </c>
      <c r="B321" s="36"/>
      <c r="C321" s="37"/>
      <c r="D321" s="37"/>
      <c r="E321" s="44" t="s">
        <v>269</v>
      </c>
      <c r="F321" s="37"/>
      <c r="G321" s="37"/>
      <c r="H321" s="37"/>
      <c r="I321" s="37"/>
      <c r="J321" s="39"/>
    </row>
    <row r="322" ht="45">
      <c r="A322" s="29" t="s">
        <v>36</v>
      </c>
      <c r="B322" s="36"/>
      <c r="C322" s="37"/>
      <c r="D322" s="37"/>
      <c r="E322" s="31" t="s">
        <v>270</v>
      </c>
      <c r="F322" s="37"/>
      <c r="G322" s="37"/>
      <c r="H322" s="37"/>
      <c r="I322" s="37"/>
      <c r="J322" s="39"/>
    </row>
    <row r="323">
      <c r="A323" s="29" t="s">
        <v>29</v>
      </c>
      <c r="B323" s="29">
        <v>105</v>
      </c>
      <c r="C323" s="30" t="s">
        <v>271</v>
      </c>
      <c r="D323" s="29" t="s">
        <v>35</v>
      </c>
      <c r="E323" s="31" t="s">
        <v>272</v>
      </c>
      <c r="F323" s="32" t="s">
        <v>80</v>
      </c>
      <c r="G323" s="33">
        <v>1.3999999999999999</v>
      </c>
      <c r="H323" s="34">
        <v>0</v>
      </c>
      <c r="I323" s="34">
        <f>ROUND(G323*H323,P4)</f>
        <v>0</v>
      </c>
      <c r="J323" s="29"/>
      <c r="O323" s="35">
        <f>I323*0.21</f>
        <v>0</v>
      </c>
      <c r="P323">
        <v>3</v>
      </c>
    </row>
    <row r="324" ht="45">
      <c r="A324" s="29" t="s">
        <v>34</v>
      </c>
      <c r="B324" s="36"/>
      <c r="C324" s="37"/>
      <c r="D324" s="37"/>
      <c r="E324" s="31" t="s">
        <v>273</v>
      </c>
      <c r="F324" s="37"/>
      <c r="G324" s="37"/>
      <c r="H324" s="37"/>
      <c r="I324" s="37"/>
      <c r="J324" s="39"/>
    </row>
    <row r="325">
      <c r="A325" s="29" t="s">
        <v>44</v>
      </c>
      <c r="B325" s="36"/>
      <c r="C325" s="37"/>
      <c r="D325" s="37"/>
      <c r="E325" s="44" t="s">
        <v>274</v>
      </c>
      <c r="F325" s="37"/>
      <c r="G325" s="37"/>
      <c r="H325" s="37"/>
      <c r="I325" s="37"/>
      <c r="J325" s="39"/>
    </row>
    <row r="326" ht="409.5">
      <c r="A326" s="29" t="s">
        <v>36</v>
      </c>
      <c r="B326" s="36"/>
      <c r="C326" s="37"/>
      <c r="D326" s="37"/>
      <c r="E326" s="31" t="s">
        <v>275</v>
      </c>
      <c r="F326" s="37"/>
      <c r="G326" s="37"/>
      <c r="H326" s="37"/>
      <c r="I326" s="37"/>
      <c r="J326" s="39"/>
    </row>
    <row r="327">
      <c r="A327" s="29" t="s">
        <v>29</v>
      </c>
      <c r="B327" s="29">
        <v>106</v>
      </c>
      <c r="C327" s="30" t="s">
        <v>276</v>
      </c>
      <c r="D327" s="29" t="s">
        <v>35</v>
      </c>
      <c r="E327" s="31" t="s">
        <v>277</v>
      </c>
      <c r="F327" s="32" t="s">
        <v>42</v>
      </c>
      <c r="G327" s="33">
        <v>0.20999999999999999</v>
      </c>
      <c r="H327" s="34">
        <v>0</v>
      </c>
      <c r="I327" s="34">
        <f>ROUND(G327*H327,P4)</f>
        <v>0</v>
      </c>
      <c r="J327" s="29"/>
      <c r="O327" s="35">
        <f>I327*0.21</f>
        <v>0</v>
      </c>
      <c r="P327">
        <v>3</v>
      </c>
    </row>
    <row r="328">
      <c r="A328" s="29" t="s">
        <v>34</v>
      </c>
      <c r="B328" s="36"/>
      <c r="C328" s="37"/>
      <c r="D328" s="37"/>
      <c r="E328" s="31" t="s">
        <v>278</v>
      </c>
      <c r="F328" s="37"/>
      <c r="G328" s="37"/>
      <c r="H328" s="37"/>
      <c r="I328" s="37"/>
      <c r="J328" s="39"/>
    </row>
    <row r="329">
      <c r="A329" s="29" t="s">
        <v>44</v>
      </c>
      <c r="B329" s="36"/>
      <c r="C329" s="37"/>
      <c r="D329" s="37"/>
      <c r="E329" s="44" t="s">
        <v>279</v>
      </c>
      <c r="F329" s="37"/>
      <c r="G329" s="37"/>
      <c r="H329" s="37"/>
      <c r="I329" s="37"/>
      <c r="J329" s="39"/>
    </row>
    <row r="330" ht="300">
      <c r="A330" s="29" t="s">
        <v>36</v>
      </c>
      <c r="B330" s="36"/>
      <c r="C330" s="37"/>
      <c r="D330" s="37"/>
      <c r="E330" s="31" t="s">
        <v>280</v>
      </c>
      <c r="F330" s="37"/>
      <c r="G330" s="37"/>
      <c r="H330" s="37"/>
      <c r="I330" s="37"/>
      <c r="J330" s="39"/>
    </row>
    <row r="331">
      <c r="A331" s="29" t="s">
        <v>29</v>
      </c>
      <c r="B331" s="29">
        <v>107</v>
      </c>
      <c r="C331" s="30" t="s">
        <v>281</v>
      </c>
      <c r="D331" s="29" t="s">
        <v>35</v>
      </c>
      <c r="E331" s="31" t="s">
        <v>282</v>
      </c>
      <c r="F331" s="32" t="s">
        <v>80</v>
      </c>
      <c r="G331" s="33">
        <v>7.6520000000000001</v>
      </c>
      <c r="H331" s="34">
        <v>0</v>
      </c>
      <c r="I331" s="34">
        <f>ROUND(G331*H331,P4)</f>
        <v>0</v>
      </c>
      <c r="J331" s="29"/>
      <c r="O331" s="35">
        <f>I331*0.21</f>
        <v>0</v>
      </c>
      <c r="P331">
        <v>3</v>
      </c>
    </row>
    <row r="332" ht="60">
      <c r="A332" s="29" t="s">
        <v>34</v>
      </c>
      <c r="B332" s="36"/>
      <c r="C332" s="37"/>
      <c r="D332" s="37"/>
      <c r="E332" s="31" t="s">
        <v>283</v>
      </c>
      <c r="F332" s="37"/>
      <c r="G332" s="37"/>
      <c r="H332" s="37"/>
      <c r="I332" s="37"/>
      <c r="J332" s="39"/>
    </row>
    <row r="333">
      <c r="A333" s="29" t="s">
        <v>44</v>
      </c>
      <c r="B333" s="36"/>
      <c r="C333" s="37"/>
      <c r="D333" s="37"/>
      <c r="E333" s="44" t="s">
        <v>284</v>
      </c>
      <c r="F333" s="37"/>
      <c r="G333" s="37"/>
      <c r="H333" s="37"/>
      <c r="I333" s="37"/>
      <c r="J333" s="39"/>
    </row>
    <row r="334" ht="409.5">
      <c r="A334" s="29" t="s">
        <v>36</v>
      </c>
      <c r="B334" s="36"/>
      <c r="C334" s="37"/>
      <c r="D334" s="37"/>
      <c r="E334" s="31" t="s">
        <v>285</v>
      </c>
      <c r="F334" s="37"/>
      <c r="G334" s="37"/>
      <c r="H334" s="37"/>
      <c r="I334" s="37"/>
      <c r="J334" s="39"/>
    </row>
    <row r="335">
      <c r="A335" s="29" t="s">
        <v>29</v>
      </c>
      <c r="B335" s="29">
        <v>108</v>
      </c>
      <c r="C335" s="30" t="s">
        <v>286</v>
      </c>
      <c r="D335" s="29" t="s">
        <v>35</v>
      </c>
      <c r="E335" s="31" t="s">
        <v>287</v>
      </c>
      <c r="F335" s="32" t="s">
        <v>42</v>
      </c>
      <c r="G335" s="33">
        <v>0.76500000000000001</v>
      </c>
      <c r="H335" s="34">
        <v>0</v>
      </c>
      <c r="I335" s="34">
        <f>ROUND(G335*H335,P4)</f>
        <v>0</v>
      </c>
      <c r="J335" s="29"/>
      <c r="O335" s="35">
        <f>I335*0.21</f>
        <v>0</v>
      </c>
      <c r="P335">
        <v>3</v>
      </c>
    </row>
    <row r="336">
      <c r="A336" s="29" t="s">
        <v>34</v>
      </c>
      <c r="B336" s="36"/>
      <c r="C336" s="37"/>
      <c r="D336" s="37"/>
      <c r="E336" s="31" t="s">
        <v>288</v>
      </c>
      <c r="F336" s="37"/>
      <c r="G336" s="37"/>
      <c r="H336" s="37"/>
      <c r="I336" s="37"/>
      <c r="J336" s="39"/>
    </row>
    <row r="337">
      <c r="A337" s="29" t="s">
        <v>44</v>
      </c>
      <c r="B337" s="36"/>
      <c r="C337" s="37"/>
      <c r="D337" s="37"/>
      <c r="E337" s="44" t="s">
        <v>289</v>
      </c>
      <c r="F337" s="37"/>
      <c r="G337" s="37"/>
      <c r="H337" s="37"/>
      <c r="I337" s="37"/>
      <c r="J337" s="39"/>
    </row>
    <row r="338" ht="330">
      <c r="A338" s="29" t="s">
        <v>36</v>
      </c>
      <c r="B338" s="36"/>
      <c r="C338" s="37"/>
      <c r="D338" s="37"/>
      <c r="E338" s="31" t="s">
        <v>290</v>
      </c>
      <c r="F338" s="37"/>
      <c r="G338" s="37"/>
      <c r="H338" s="37"/>
      <c r="I338" s="37"/>
      <c r="J338" s="39"/>
    </row>
    <row r="339">
      <c r="A339" s="23" t="s">
        <v>26</v>
      </c>
      <c r="B339" s="24"/>
      <c r="C339" s="25" t="s">
        <v>291</v>
      </c>
      <c r="D339" s="26"/>
      <c r="E339" s="23" t="s">
        <v>292</v>
      </c>
      <c r="F339" s="26"/>
      <c r="G339" s="26"/>
      <c r="H339" s="26"/>
      <c r="I339" s="27">
        <f>SUMIFS(I340:I471,A340:A471,"P")</f>
        <v>0</v>
      </c>
      <c r="J339" s="28"/>
    </row>
    <row r="340">
      <c r="A340" s="29" t="s">
        <v>29</v>
      </c>
      <c r="B340" s="29">
        <v>109</v>
      </c>
      <c r="C340" s="30" t="s">
        <v>293</v>
      </c>
      <c r="D340" s="29" t="s">
        <v>35</v>
      </c>
      <c r="E340" s="31" t="s">
        <v>294</v>
      </c>
      <c r="F340" s="32" t="s">
        <v>80</v>
      </c>
      <c r="G340" s="33">
        <v>0.77500000000000002</v>
      </c>
      <c r="H340" s="34">
        <v>0</v>
      </c>
      <c r="I340" s="34">
        <f>ROUND(G340*H340,P4)</f>
        <v>0</v>
      </c>
      <c r="J340" s="29"/>
      <c r="O340" s="35">
        <f>I340*0.21</f>
        <v>0</v>
      </c>
      <c r="P340">
        <v>3</v>
      </c>
    </row>
    <row r="341" ht="45">
      <c r="A341" s="29" t="s">
        <v>34</v>
      </c>
      <c r="B341" s="36"/>
      <c r="C341" s="37"/>
      <c r="D341" s="37"/>
      <c r="E341" s="31" t="s">
        <v>295</v>
      </c>
      <c r="F341" s="37"/>
      <c r="G341" s="37"/>
      <c r="H341" s="37"/>
      <c r="I341" s="37"/>
      <c r="J341" s="39"/>
    </row>
    <row r="342">
      <c r="A342" s="29" t="s">
        <v>44</v>
      </c>
      <c r="B342" s="36"/>
      <c r="C342" s="37"/>
      <c r="D342" s="37"/>
      <c r="E342" s="44" t="s">
        <v>296</v>
      </c>
      <c r="F342" s="37"/>
      <c r="G342" s="37"/>
      <c r="H342" s="37"/>
      <c r="I342" s="37"/>
      <c r="J342" s="39"/>
    </row>
    <row r="343" ht="409.5">
      <c r="A343" s="29" t="s">
        <v>36</v>
      </c>
      <c r="B343" s="36"/>
      <c r="C343" s="37"/>
      <c r="D343" s="37"/>
      <c r="E343" s="31" t="s">
        <v>297</v>
      </c>
      <c r="F343" s="37"/>
      <c r="G343" s="37"/>
      <c r="H343" s="37"/>
      <c r="I343" s="37"/>
      <c r="J343" s="39"/>
    </row>
    <row r="344">
      <c r="A344" s="29" t="s">
        <v>29</v>
      </c>
      <c r="B344" s="29">
        <v>110</v>
      </c>
      <c r="C344" s="30" t="s">
        <v>298</v>
      </c>
      <c r="D344" s="29" t="s">
        <v>35</v>
      </c>
      <c r="E344" s="31" t="s">
        <v>299</v>
      </c>
      <c r="F344" s="32" t="s">
        <v>80</v>
      </c>
      <c r="G344" s="33">
        <v>1.331</v>
      </c>
      <c r="H344" s="34">
        <v>0</v>
      </c>
      <c r="I344" s="34">
        <f>ROUND(G344*H344,P4)</f>
        <v>0</v>
      </c>
      <c r="J344" s="29"/>
      <c r="O344" s="35">
        <f>I344*0.21</f>
        <v>0</v>
      </c>
      <c r="P344">
        <v>3</v>
      </c>
    </row>
    <row r="345" ht="60">
      <c r="A345" s="29" t="s">
        <v>34</v>
      </c>
      <c r="B345" s="36"/>
      <c r="C345" s="37"/>
      <c r="D345" s="37"/>
      <c r="E345" s="31" t="s">
        <v>300</v>
      </c>
      <c r="F345" s="37"/>
      <c r="G345" s="37"/>
      <c r="H345" s="37"/>
      <c r="I345" s="37"/>
      <c r="J345" s="39"/>
    </row>
    <row r="346">
      <c r="A346" s="29" t="s">
        <v>44</v>
      </c>
      <c r="B346" s="36"/>
      <c r="C346" s="37"/>
      <c r="D346" s="37"/>
      <c r="E346" s="44" t="s">
        <v>301</v>
      </c>
      <c r="F346" s="37"/>
      <c r="G346" s="37"/>
      <c r="H346" s="37"/>
      <c r="I346" s="37"/>
      <c r="J346" s="39"/>
    </row>
    <row r="347" ht="409.5">
      <c r="A347" s="29" t="s">
        <v>36</v>
      </c>
      <c r="B347" s="36"/>
      <c r="C347" s="37"/>
      <c r="D347" s="37"/>
      <c r="E347" s="31" t="s">
        <v>297</v>
      </c>
      <c r="F347" s="37"/>
      <c r="G347" s="37"/>
      <c r="H347" s="37"/>
      <c r="I347" s="37"/>
      <c r="J347" s="39"/>
    </row>
    <row r="348">
      <c r="A348" s="29" t="s">
        <v>29</v>
      </c>
      <c r="B348" s="29">
        <v>111</v>
      </c>
      <c r="C348" s="30" t="s">
        <v>298</v>
      </c>
      <c r="D348" s="29" t="s">
        <v>89</v>
      </c>
      <c r="E348" s="31" t="s">
        <v>299</v>
      </c>
      <c r="F348" s="32" t="s">
        <v>80</v>
      </c>
      <c r="G348" s="33">
        <v>0.87</v>
      </c>
      <c r="H348" s="34">
        <v>0</v>
      </c>
      <c r="I348" s="34">
        <f>ROUND(G348*H348,P4)</f>
        <v>0</v>
      </c>
      <c r="J348" s="29"/>
      <c r="O348" s="35">
        <f>I348*0.21</f>
        <v>0</v>
      </c>
      <c r="P348">
        <v>3</v>
      </c>
    </row>
    <row r="349" ht="60">
      <c r="A349" s="29" t="s">
        <v>34</v>
      </c>
      <c r="B349" s="36"/>
      <c r="C349" s="37"/>
      <c r="D349" s="37"/>
      <c r="E349" s="31" t="s">
        <v>302</v>
      </c>
      <c r="F349" s="37"/>
      <c r="G349" s="37"/>
      <c r="H349" s="37"/>
      <c r="I349" s="37"/>
      <c r="J349" s="39"/>
    </row>
    <row r="350">
      <c r="A350" s="29" t="s">
        <v>44</v>
      </c>
      <c r="B350" s="36"/>
      <c r="C350" s="37"/>
      <c r="D350" s="37"/>
      <c r="E350" s="44" t="s">
        <v>303</v>
      </c>
      <c r="F350" s="37"/>
      <c r="G350" s="37"/>
      <c r="H350" s="37"/>
      <c r="I350" s="37"/>
      <c r="J350" s="39"/>
    </row>
    <row r="351" ht="409.5">
      <c r="A351" s="29" t="s">
        <v>36</v>
      </c>
      <c r="B351" s="36"/>
      <c r="C351" s="37"/>
      <c r="D351" s="37"/>
      <c r="E351" s="31" t="s">
        <v>297</v>
      </c>
      <c r="F351" s="37"/>
      <c r="G351" s="37"/>
      <c r="H351" s="37"/>
      <c r="I351" s="37"/>
      <c r="J351" s="39"/>
    </row>
    <row r="352">
      <c r="A352" s="29" t="s">
        <v>29</v>
      </c>
      <c r="B352" s="29">
        <v>112</v>
      </c>
      <c r="C352" s="30" t="s">
        <v>298</v>
      </c>
      <c r="D352" s="29" t="s">
        <v>93</v>
      </c>
      <c r="E352" s="31" t="s">
        <v>299</v>
      </c>
      <c r="F352" s="32" t="s">
        <v>80</v>
      </c>
      <c r="G352" s="33">
        <v>0.85999999999999999</v>
      </c>
      <c r="H352" s="34">
        <v>0</v>
      </c>
      <c r="I352" s="34">
        <f>ROUND(G352*H352,P4)</f>
        <v>0</v>
      </c>
      <c r="J352" s="29"/>
      <c r="O352" s="35">
        <f>I352*0.21</f>
        <v>0</v>
      </c>
      <c r="P352">
        <v>3</v>
      </c>
    </row>
    <row r="353" ht="60">
      <c r="A353" s="29" t="s">
        <v>34</v>
      </c>
      <c r="B353" s="36"/>
      <c r="C353" s="37"/>
      <c r="D353" s="37"/>
      <c r="E353" s="31" t="s">
        <v>304</v>
      </c>
      <c r="F353" s="37"/>
      <c r="G353" s="37"/>
      <c r="H353" s="37"/>
      <c r="I353" s="37"/>
      <c r="J353" s="39"/>
    </row>
    <row r="354">
      <c r="A354" s="29" t="s">
        <v>44</v>
      </c>
      <c r="B354" s="36"/>
      <c r="C354" s="37"/>
      <c r="D354" s="37"/>
      <c r="E354" s="44" t="s">
        <v>305</v>
      </c>
      <c r="F354" s="37"/>
      <c r="G354" s="37"/>
      <c r="H354" s="37"/>
      <c r="I354" s="37"/>
      <c r="J354" s="39"/>
    </row>
    <row r="355" ht="409.5">
      <c r="A355" s="29" t="s">
        <v>36</v>
      </c>
      <c r="B355" s="36"/>
      <c r="C355" s="37"/>
      <c r="D355" s="37"/>
      <c r="E355" s="31" t="s">
        <v>297</v>
      </c>
      <c r="F355" s="37"/>
      <c r="G355" s="37"/>
      <c r="H355" s="37"/>
      <c r="I355" s="37"/>
      <c r="J355" s="39"/>
    </row>
    <row r="356">
      <c r="A356" s="29" t="s">
        <v>29</v>
      </c>
      <c r="B356" s="29">
        <v>113</v>
      </c>
      <c r="C356" s="30" t="s">
        <v>298</v>
      </c>
      <c r="D356" s="29" t="s">
        <v>120</v>
      </c>
      <c r="E356" s="31" t="s">
        <v>299</v>
      </c>
      <c r="F356" s="32" t="s">
        <v>80</v>
      </c>
      <c r="G356" s="33">
        <v>0.81599999999999995</v>
      </c>
      <c r="H356" s="34">
        <v>0</v>
      </c>
      <c r="I356" s="34">
        <f>ROUND(G356*H356,P4)</f>
        <v>0</v>
      </c>
      <c r="J356" s="29"/>
      <c r="O356" s="35">
        <f>I356*0.21</f>
        <v>0</v>
      </c>
      <c r="P356">
        <v>3</v>
      </c>
    </row>
    <row r="357" ht="60">
      <c r="A357" s="29" t="s">
        <v>34</v>
      </c>
      <c r="B357" s="36"/>
      <c r="C357" s="37"/>
      <c r="D357" s="37"/>
      <c r="E357" s="31" t="s">
        <v>306</v>
      </c>
      <c r="F357" s="37"/>
      <c r="G357" s="37"/>
      <c r="H357" s="37"/>
      <c r="I357" s="37"/>
      <c r="J357" s="39"/>
    </row>
    <row r="358">
      <c r="A358" s="29" t="s">
        <v>44</v>
      </c>
      <c r="B358" s="36"/>
      <c r="C358" s="37"/>
      <c r="D358" s="37"/>
      <c r="E358" s="44" t="s">
        <v>307</v>
      </c>
      <c r="F358" s="37"/>
      <c r="G358" s="37"/>
      <c r="H358" s="37"/>
      <c r="I358" s="37"/>
      <c r="J358" s="39"/>
    </row>
    <row r="359" ht="409.5">
      <c r="A359" s="29" t="s">
        <v>36</v>
      </c>
      <c r="B359" s="36"/>
      <c r="C359" s="37"/>
      <c r="D359" s="37"/>
      <c r="E359" s="31" t="s">
        <v>297</v>
      </c>
      <c r="F359" s="37"/>
      <c r="G359" s="37"/>
      <c r="H359" s="37"/>
      <c r="I359" s="37"/>
      <c r="J359" s="39"/>
    </row>
    <row r="360">
      <c r="A360" s="29" t="s">
        <v>29</v>
      </c>
      <c r="B360" s="29">
        <v>114</v>
      </c>
      <c r="C360" s="30" t="s">
        <v>298</v>
      </c>
      <c r="D360" s="29" t="s">
        <v>123</v>
      </c>
      <c r="E360" s="31" t="s">
        <v>299</v>
      </c>
      <c r="F360" s="32" t="s">
        <v>80</v>
      </c>
      <c r="G360" s="33">
        <v>7.3129999999999997</v>
      </c>
      <c r="H360" s="34">
        <v>0</v>
      </c>
      <c r="I360" s="34">
        <f>ROUND(G360*H360,P4)</f>
        <v>0</v>
      </c>
      <c r="J360" s="29"/>
      <c r="O360" s="35">
        <f>I360*0.21</f>
        <v>0</v>
      </c>
      <c r="P360">
        <v>3</v>
      </c>
    </row>
    <row r="361" ht="60">
      <c r="A361" s="29" t="s">
        <v>34</v>
      </c>
      <c r="B361" s="36"/>
      <c r="C361" s="37"/>
      <c r="D361" s="37"/>
      <c r="E361" s="31" t="s">
        <v>308</v>
      </c>
      <c r="F361" s="37"/>
      <c r="G361" s="37"/>
      <c r="H361" s="37"/>
      <c r="I361" s="37"/>
      <c r="J361" s="39"/>
    </row>
    <row r="362">
      <c r="A362" s="29" t="s">
        <v>44</v>
      </c>
      <c r="B362" s="36"/>
      <c r="C362" s="37"/>
      <c r="D362" s="37"/>
      <c r="E362" s="44" t="s">
        <v>309</v>
      </c>
      <c r="F362" s="37"/>
      <c r="G362" s="37"/>
      <c r="H362" s="37"/>
      <c r="I362" s="37"/>
      <c r="J362" s="39"/>
    </row>
    <row r="363" ht="409.5">
      <c r="A363" s="29" t="s">
        <v>36</v>
      </c>
      <c r="B363" s="36"/>
      <c r="C363" s="37"/>
      <c r="D363" s="37"/>
      <c r="E363" s="31" t="s">
        <v>297</v>
      </c>
      <c r="F363" s="37"/>
      <c r="G363" s="37"/>
      <c r="H363" s="37"/>
      <c r="I363" s="37"/>
      <c r="J363" s="39"/>
    </row>
    <row r="364">
      <c r="A364" s="29" t="s">
        <v>29</v>
      </c>
      <c r="B364" s="29">
        <v>115</v>
      </c>
      <c r="C364" s="30" t="s">
        <v>298</v>
      </c>
      <c r="D364" s="29" t="s">
        <v>40</v>
      </c>
      <c r="E364" s="31" t="s">
        <v>299</v>
      </c>
      <c r="F364" s="32" t="s">
        <v>80</v>
      </c>
      <c r="G364" s="33">
        <v>1.339</v>
      </c>
      <c r="H364" s="34">
        <v>0</v>
      </c>
      <c r="I364" s="34">
        <f>ROUND(G364*H364,P4)</f>
        <v>0</v>
      </c>
      <c r="J364" s="29"/>
      <c r="O364" s="35">
        <f>I364*0.21</f>
        <v>0</v>
      </c>
      <c r="P364">
        <v>3</v>
      </c>
    </row>
    <row r="365" ht="60">
      <c r="A365" s="29" t="s">
        <v>34</v>
      </c>
      <c r="B365" s="36"/>
      <c r="C365" s="37"/>
      <c r="D365" s="37"/>
      <c r="E365" s="31" t="s">
        <v>310</v>
      </c>
      <c r="F365" s="37"/>
      <c r="G365" s="37"/>
      <c r="H365" s="37"/>
      <c r="I365" s="37"/>
      <c r="J365" s="39"/>
    </row>
    <row r="366">
      <c r="A366" s="29" t="s">
        <v>44</v>
      </c>
      <c r="B366" s="36"/>
      <c r="C366" s="37"/>
      <c r="D366" s="37"/>
      <c r="E366" s="44" t="s">
        <v>311</v>
      </c>
      <c r="F366" s="37"/>
      <c r="G366" s="37"/>
      <c r="H366" s="37"/>
      <c r="I366" s="37"/>
      <c r="J366" s="39"/>
    </row>
    <row r="367" ht="409.5">
      <c r="A367" s="29" t="s">
        <v>36</v>
      </c>
      <c r="B367" s="36"/>
      <c r="C367" s="37"/>
      <c r="D367" s="37"/>
      <c r="E367" s="31" t="s">
        <v>297</v>
      </c>
      <c r="F367" s="37"/>
      <c r="G367" s="37"/>
      <c r="H367" s="37"/>
      <c r="I367" s="37"/>
      <c r="J367" s="39"/>
    </row>
    <row r="368">
      <c r="A368" s="29" t="s">
        <v>29</v>
      </c>
      <c r="B368" s="29">
        <v>116</v>
      </c>
      <c r="C368" s="30" t="s">
        <v>298</v>
      </c>
      <c r="D368" s="29" t="s">
        <v>96</v>
      </c>
      <c r="E368" s="31" t="s">
        <v>299</v>
      </c>
      <c r="F368" s="32" t="s">
        <v>80</v>
      </c>
      <c r="G368" s="33">
        <v>0.17000000000000001</v>
      </c>
      <c r="H368" s="34">
        <v>0</v>
      </c>
      <c r="I368" s="34">
        <f>ROUND(G368*H368,P4)</f>
        <v>0</v>
      </c>
      <c r="J368" s="29"/>
      <c r="O368" s="35">
        <f>I368*0.21</f>
        <v>0</v>
      </c>
      <c r="P368">
        <v>3</v>
      </c>
    </row>
    <row r="369" ht="60">
      <c r="A369" s="29" t="s">
        <v>34</v>
      </c>
      <c r="B369" s="36"/>
      <c r="C369" s="37"/>
      <c r="D369" s="37"/>
      <c r="E369" s="31" t="s">
        <v>312</v>
      </c>
      <c r="F369" s="37"/>
      <c r="G369" s="37"/>
      <c r="H369" s="37"/>
      <c r="I369" s="37"/>
      <c r="J369" s="39"/>
    </row>
    <row r="370">
      <c r="A370" s="29" t="s">
        <v>44</v>
      </c>
      <c r="B370" s="36"/>
      <c r="C370" s="37"/>
      <c r="D370" s="37"/>
      <c r="E370" s="44" t="s">
        <v>313</v>
      </c>
      <c r="F370" s="37"/>
      <c r="G370" s="37"/>
      <c r="H370" s="37"/>
      <c r="I370" s="37"/>
      <c r="J370" s="39"/>
    </row>
    <row r="371" ht="409.5">
      <c r="A371" s="29" t="s">
        <v>36</v>
      </c>
      <c r="B371" s="36"/>
      <c r="C371" s="37"/>
      <c r="D371" s="37"/>
      <c r="E371" s="31" t="s">
        <v>297</v>
      </c>
      <c r="F371" s="37"/>
      <c r="G371" s="37"/>
      <c r="H371" s="37"/>
      <c r="I371" s="37"/>
      <c r="J371" s="39"/>
    </row>
    <row r="372">
      <c r="A372" s="29" t="s">
        <v>29</v>
      </c>
      <c r="B372" s="29">
        <v>117</v>
      </c>
      <c r="C372" s="30" t="s">
        <v>298</v>
      </c>
      <c r="D372" s="29" t="s">
        <v>132</v>
      </c>
      <c r="E372" s="31" t="s">
        <v>299</v>
      </c>
      <c r="F372" s="32" t="s">
        <v>80</v>
      </c>
      <c r="G372" s="33">
        <v>1.425</v>
      </c>
      <c r="H372" s="34">
        <v>0</v>
      </c>
      <c r="I372" s="34">
        <f>ROUND(G372*H372,P4)</f>
        <v>0</v>
      </c>
      <c r="J372" s="29"/>
      <c r="O372" s="35">
        <f>I372*0.21</f>
        <v>0</v>
      </c>
      <c r="P372">
        <v>3</v>
      </c>
    </row>
    <row r="373" ht="60">
      <c r="A373" s="29" t="s">
        <v>34</v>
      </c>
      <c r="B373" s="36"/>
      <c r="C373" s="37"/>
      <c r="D373" s="37"/>
      <c r="E373" s="31" t="s">
        <v>314</v>
      </c>
      <c r="F373" s="37"/>
      <c r="G373" s="37"/>
      <c r="H373" s="37"/>
      <c r="I373" s="37"/>
      <c r="J373" s="39"/>
    </row>
    <row r="374">
      <c r="A374" s="29" t="s">
        <v>44</v>
      </c>
      <c r="B374" s="36"/>
      <c r="C374" s="37"/>
      <c r="D374" s="37"/>
      <c r="E374" s="44" t="s">
        <v>315</v>
      </c>
      <c r="F374" s="37"/>
      <c r="G374" s="37"/>
      <c r="H374" s="37"/>
      <c r="I374" s="37"/>
      <c r="J374" s="39"/>
    </row>
    <row r="375" ht="409.5">
      <c r="A375" s="29" t="s">
        <v>36</v>
      </c>
      <c r="B375" s="36"/>
      <c r="C375" s="37"/>
      <c r="D375" s="37"/>
      <c r="E375" s="31" t="s">
        <v>297</v>
      </c>
      <c r="F375" s="37"/>
      <c r="G375" s="37"/>
      <c r="H375" s="37"/>
      <c r="I375" s="37"/>
      <c r="J375" s="39"/>
    </row>
    <row r="376">
      <c r="A376" s="29" t="s">
        <v>29</v>
      </c>
      <c r="B376" s="29">
        <v>118</v>
      </c>
      <c r="C376" s="30" t="s">
        <v>298</v>
      </c>
      <c r="D376" s="29" t="s">
        <v>50</v>
      </c>
      <c r="E376" s="31" t="s">
        <v>299</v>
      </c>
      <c r="F376" s="32" t="s">
        <v>80</v>
      </c>
      <c r="G376" s="33">
        <v>0.60999999999999999</v>
      </c>
      <c r="H376" s="34">
        <v>0</v>
      </c>
      <c r="I376" s="34">
        <f>ROUND(G376*H376,P4)</f>
        <v>0</v>
      </c>
      <c r="J376" s="29"/>
      <c r="O376" s="35">
        <f>I376*0.21</f>
        <v>0</v>
      </c>
      <c r="P376">
        <v>3</v>
      </c>
    </row>
    <row r="377" ht="60">
      <c r="A377" s="29" t="s">
        <v>34</v>
      </c>
      <c r="B377" s="36"/>
      <c r="C377" s="37"/>
      <c r="D377" s="37"/>
      <c r="E377" s="31" t="s">
        <v>316</v>
      </c>
      <c r="F377" s="37"/>
      <c r="G377" s="37"/>
      <c r="H377" s="37"/>
      <c r="I377" s="37"/>
      <c r="J377" s="39"/>
    </row>
    <row r="378">
      <c r="A378" s="29" t="s">
        <v>44</v>
      </c>
      <c r="B378" s="36"/>
      <c r="C378" s="37"/>
      <c r="D378" s="37"/>
      <c r="E378" s="44" t="s">
        <v>317</v>
      </c>
      <c r="F378" s="37"/>
      <c r="G378" s="37"/>
      <c r="H378" s="37"/>
      <c r="I378" s="37"/>
      <c r="J378" s="39"/>
    </row>
    <row r="379" ht="409.5">
      <c r="A379" s="29" t="s">
        <v>36</v>
      </c>
      <c r="B379" s="36"/>
      <c r="C379" s="37"/>
      <c r="D379" s="37"/>
      <c r="E379" s="31" t="s">
        <v>297</v>
      </c>
      <c r="F379" s="37"/>
      <c r="G379" s="37"/>
      <c r="H379" s="37"/>
      <c r="I379" s="37"/>
      <c r="J379" s="39"/>
    </row>
    <row r="380">
      <c r="A380" s="29" t="s">
        <v>29</v>
      </c>
      <c r="B380" s="29">
        <v>119</v>
      </c>
      <c r="C380" s="30" t="s">
        <v>298</v>
      </c>
      <c r="D380" s="29" t="s">
        <v>137</v>
      </c>
      <c r="E380" s="31" t="s">
        <v>299</v>
      </c>
      <c r="F380" s="32" t="s">
        <v>80</v>
      </c>
      <c r="G380" s="33">
        <v>5.9409999999999998</v>
      </c>
      <c r="H380" s="34">
        <v>0</v>
      </c>
      <c r="I380" s="34">
        <f>ROUND(G380*H380,P4)</f>
        <v>0</v>
      </c>
      <c r="J380" s="29"/>
      <c r="O380" s="35">
        <f>I380*0.21</f>
        <v>0</v>
      </c>
      <c r="P380">
        <v>3</v>
      </c>
    </row>
    <row r="381" ht="60">
      <c r="A381" s="29" t="s">
        <v>34</v>
      </c>
      <c r="B381" s="36"/>
      <c r="C381" s="37"/>
      <c r="D381" s="37"/>
      <c r="E381" s="31" t="s">
        <v>318</v>
      </c>
      <c r="F381" s="37"/>
      <c r="G381" s="37"/>
      <c r="H381" s="37"/>
      <c r="I381" s="37"/>
      <c r="J381" s="39"/>
    </row>
    <row r="382">
      <c r="A382" s="29" t="s">
        <v>44</v>
      </c>
      <c r="B382" s="36"/>
      <c r="C382" s="37"/>
      <c r="D382" s="37"/>
      <c r="E382" s="44" t="s">
        <v>319</v>
      </c>
      <c r="F382" s="37"/>
      <c r="G382" s="37"/>
      <c r="H382" s="37"/>
      <c r="I382" s="37"/>
      <c r="J382" s="39"/>
    </row>
    <row r="383" ht="409.5">
      <c r="A383" s="29" t="s">
        <v>36</v>
      </c>
      <c r="B383" s="36"/>
      <c r="C383" s="37"/>
      <c r="D383" s="37"/>
      <c r="E383" s="31" t="s">
        <v>297</v>
      </c>
      <c r="F383" s="37"/>
      <c r="G383" s="37"/>
      <c r="H383" s="37"/>
      <c r="I383" s="37"/>
      <c r="J383" s="39"/>
    </row>
    <row r="384">
      <c r="A384" s="29" t="s">
        <v>29</v>
      </c>
      <c r="B384" s="29">
        <v>120</v>
      </c>
      <c r="C384" s="30" t="s">
        <v>298</v>
      </c>
      <c r="D384" s="29" t="s">
        <v>53</v>
      </c>
      <c r="E384" s="31" t="s">
        <v>299</v>
      </c>
      <c r="F384" s="32" t="s">
        <v>80</v>
      </c>
      <c r="G384" s="33">
        <v>1.242</v>
      </c>
      <c r="H384" s="34">
        <v>0</v>
      </c>
      <c r="I384" s="34">
        <f>ROUND(G384*H384,P4)</f>
        <v>0</v>
      </c>
      <c r="J384" s="29"/>
      <c r="O384" s="35">
        <f>I384*0.21</f>
        <v>0</v>
      </c>
      <c r="P384">
        <v>3</v>
      </c>
    </row>
    <row r="385" ht="60">
      <c r="A385" s="29" t="s">
        <v>34</v>
      </c>
      <c r="B385" s="36"/>
      <c r="C385" s="37"/>
      <c r="D385" s="37"/>
      <c r="E385" s="31" t="s">
        <v>320</v>
      </c>
      <c r="F385" s="37"/>
      <c r="G385" s="37"/>
      <c r="H385" s="37"/>
      <c r="I385" s="37"/>
      <c r="J385" s="39"/>
    </row>
    <row r="386">
      <c r="A386" s="29" t="s">
        <v>44</v>
      </c>
      <c r="B386" s="36"/>
      <c r="C386" s="37"/>
      <c r="D386" s="37"/>
      <c r="E386" s="44" t="s">
        <v>321</v>
      </c>
      <c r="F386" s="37"/>
      <c r="G386" s="37"/>
      <c r="H386" s="37"/>
      <c r="I386" s="37"/>
      <c r="J386" s="39"/>
    </row>
    <row r="387" ht="409.5">
      <c r="A387" s="29" t="s">
        <v>36</v>
      </c>
      <c r="B387" s="36"/>
      <c r="C387" s="37"/>
      <c r="D387" s="37"/>
      <c r="E387" s="31" t="s">
        <v>297</v>
      </c>
      <c r="F387" s="37"/>
      <c r="G387" s="37"/>
      <c r="H387" s="37"/>
      <c r="I387" s="37"/>
      <c r="J387" s="39"/>
    </row>
    <row r="388">
      <c r="A388" s="29" t="s">
        <v>29</v>
      </c>
      <c r="B388" s="29">
        <v>121</v>
      </c>
      <c r="C388" s="30" t="s">
        <v>322</v>
      </c>
      <c r="D388" s="29" t="s">
        <v>120</v>
      </c>
      <c r="E388" s="31" t="s">
        <v>323</v>
      </c>
      <c r="F388" s="32" t="s">
        <v>80</v>
      </c>
      <c r="G388" s="33">
        <v>0.81599999999999995</v>
      </c>
      <c r="H388" s="34">
        <v>0</v>
      </c>
      <c r="I388" s="34">
        <f>ROUND(G388*H388,P4)</f>
        <v>0</v>
      </c>
      <c r="J388" s="29"/>
      <c r="O388" s="35">
        <f>I388*0.21</f>
        <v>0</v>
      </c>
      <c r="P388">
        <v>3</v>
      </c>
    </row>
    <row r="389" ht="60">
      <c r="A389" s="29" t="s">
        <v>34</v>
      </c>
      <c r="B389" s="36"/>
      <c r="C389" s="37"/>
      <c r="D389" s="37"/>
      <c r="E389" s="31" t="s">
        <v>324</v>
      </c>
      <c r="F389" s="37"/>
      <c r="G389" s="37"/>
      <c r="H389" s="37"/>
      <c r="I389" s="37"/>
      <c r="J389" s="39"/>
    </row>
    <row r="390">
      <c r="A390" s="29" t="s">
        <v>44</v>
      </c>
      <c r="B390" s="36"/>
      <c r="C390" s="37"/>
      <c r="D390" s="37"/>
      <c r="E390" s="44" t="s">
        <v>307</v>
      </c>
      <c r="F390" s="37"/>
      <c r="G390" s="37"/>
      <c r="H390" s="37"/>
      <c r="I390" s="37"/>
      <c r="J390" s="39"/>
    </row>
    <row r="391" ht="60">
      <c r="A391" s="29" t="s">
        <v>36</v>
      </c>
      <c r="B391" s="36"/>
      <c r="C391" s="37"/>
      <c r="D391" s="37"/>
      <c r="E391" s="31" t="s">
        <v>325</v>
      </c>
      <c r="F391" s="37"/>
      <c r="G391" s="37"/>
      <c r="H391" s="37"/>
      <c r="I391" s="37"/>
      <c r="J391" s="39"/>
    </row>
    <row r="392">
      <c r="A392" s="29" t="s">
        <v>29</v>
      </c>
      <c r="B392" s="29">
        <v>122</v>
      </c>
      <c r="C392" s="30" t="s">
        <v>322</v>
      </c>
      <c r="D392" s="29" t="s">
        <v>123</v>
      </c>
      <c r="E392" s="31" t="s">
        <v>323</v>
      </c>
      <c r="F392" s="32" t="s">
        <v>80</v>
      </c>
      <c r="G392" s="33">
        <v>1.6379999999999999</v>
      </c>
      <c r="H392" s="34">
        <v>0</v>
      </c>
      <c r="I392" s="34">
        <f>ROUND(G392*H392,P4)</f>
        <v>0</v>
      </c>
      <c r="J392" s="29"/>
      <c r="O392" s="35">
        <f>I392*0.21</f>
        <v>0</v>
      </c>
      <c r="P392">
        <v>3</v>
      </c>
    </row>
    <row r="393" ht="45">
      <c r="A393" s="29" t="s">
        <v>34</v>
      </c>
      <c r="B393" s="36"/>
      <c r="C393" s="37"/>
      <c r="D393" s="37"/>
      <c r="E393" s="31" t="s">
        <v>326</v>
      </c>
      <c r="F393" s="37"/>
      <c r="G393" s="37"/>
      <c r="H393" s="37"/>
      <c r="I393" s="37"/>
      <c r="J393" s="39"/>
    </row>
    <row r="394">
      <c r="A394" s="29" t="s">
        <v>44</v>
      </c>
      <c r="B394" s="36"/>
      <c r="C394" s="37"/>
      <c r="D394" s="37"/>
      <c r="E394" s="44" t="s">
        <v>327</v>
      </c>
      <c r="F394" s="37"/>
      <c r="G394" s="37"/>
      <c r="H394" s="37"/>
      <c r="I394" s="37"/>
      <c r="J394" s="39"/>
    </row>
    <row r="395" ht="60">
      <c r="A395" s="29" t="s">
        <v>36</v>
      </c>
      <c r="B395" s="36"/>
      <c r="C395" s="37"/>
      <c r="D395" s="37"/>
      <c r="E395" s="31" t="s">
        <v>325</v>
      </c>
      <c r="F395" s="37"/>
      <c r="G395" s="37"/>
      <c r="H395" s="37"/>
      <c r="I395" s="37"/>
      <c r="J395" s="39"/>
    </row>
    <row r="396">
      <c r="A396" s="29" t="s">
        <v>29</v>
      </c>
      <c r="B396" s="29">
        <v>123</v>
      </c>
      <c r="C396" s="30" t="s">
        <v>322</v>
      </c>
      <c r="D396" s="29" t="s">
        <v>40</v>
      </c>
      <c r="E396" s="31" t="s">
        <v>323</v>
      </c>
      <c r="F396" s="32" t="s">
        <v>80</v>
      </c>
      <c r="G396" s="33">
        <v>1.339</v>
      </c>
      <c r="H396" s="34">
        <v>0</v>
      </c>
      <c r="I396" s="34">
        <f>ROUND(G396*H396,P4)</f>
        <v>0</v>
      </c>
      <c r="J396" s="29"/>
      <c r="O396" s="35">
        <f>I396*0.21</f>
        <v>0</v>
      </c>
      <c r="P396">
        <v>3</v>
      </c>
    </row>
    <row r="397" ht="60">
      <c r="A397" s="29" t="s">
        <v>34</v>
      </c>
      <c r="B397" s="36"/>
      <c r="C397" s="37"/>
      <c r="D397" s="37"/>
      <c r="E397" s="31" t="s">
        <v>328</v>
      </c>
      <c r="F397" s="37"/>
      <c r="G397" s="37"/>
      <c r="H397" s="37"/>
      <c r="I397" s="37"/>
      <c r="J397" s="39"/>
    </row>
    <row r="398">
      <c r="A398" s="29" t="s">
        <v>44</v>
      </c>
      <c r="B398" s="36"/>
      <c r="C398" s="37"/>
      <c r="D398" s="37"/>
      <c r="E398" s="44" t="s">
        <v>311</v>
      </c>
      <c r="F398" s="37"/>
      <c r="G398" s="37"/>
      <c r="H398" s="37"/>
      <c r="I398" s="37"/>
      <c r="J398" s="39"/>
    </row>
    <row r="399" ht="60">
      <c r="A399" s="29" t="s">
        <v>36</v>
      </c>
      <c r="B399" s="36"/>
      <c r="C399" s="37"/>
      <c r="D399" s="37"/>
      <c r="E399" s="31" t="s">
        <v>325</v>
      </c>
      <c r="F399" s="37"/>
      <c r="G399" s="37"/>
      <c r="H399" s="37"/>
      <c r="I399" s="37"/>
      <c r="J399" s="39"/>
    </row>
    <row r="400">
      <c r="A400" s="29" t="s">
        <v>29</v>
      </c>
      <c r="B400" s="29">
        <v>124</v>
      </c>
      <c r="C400" s="30" t="s">
        <v>322</v>
      </c>
      <c r="D400" s="29" t="s">
        <v>96</v>
      </c>
      <c r="E400" s="31" t="s">
        <v>323</v>
      </c>
      <c r="F400" s="32" t="s">
        <v>80</v>
      </c>
      <c r="G400" s="33">
        <v>0.17000000000000001</v>
      </c>
      <c r="H400" s="34">
        <v>0</v>
      </c>
      <c r="I400" s="34">
        <f>ROUND(G400*H400,P4)</f>
        <v>0</v>
      </c>
      <c r="J400" s="29"/>
      <c r="O400" s="35">
        <f>I400*0.21</f>
        <v>0</v>
      </c>
      <c r="P400">
        <v>3</v>
      </c>
    </row>
    <row r="401" ht="60">
      <c r="A401" s="29" t="s">
        <v>34</v>
      </c>
      <c r="B401" s="36"/>
      <c r="C401" s="37"/>
      <c r="D401" s="37"/>
      <c r="E401" s="31" t="s">
        <v>329</v>
      </c>
      <c r="F401" s="37"/>
      <c r="G401" s="37"/>
      <c r="H401" s="37"/>
      <c r="I401" s="37"/>
      <c r="J401" s="39"/>
    </row>
    <row r="402">
      <c r="A402" s="29" t="s">
        <v>44</v>
      </c>
      <c r="B402" s="36"/>
      <c r="C402" s="37"/>
      <c r="D402" s="37"/>
      <c r="E402" s="44" t="s">
        <v>313</v>
      </c>
      <c r="F402" s="37"/>
      <c r="G402" s="37"/>
      <c r="H402" s="37"/>
      <c r="I402" s="37"/>
      <c r="J402" s="39"/>
    </row>
    <row r="403" ht="60">
      <c r="A403" s="29" t="s">
        <v>36</v>
      </c>
      <c r="B403" s="36"/>
      <c r="C403" s="37"/>
      <c r="D403" s="37"/>
      <c r="E403" s="31" t="s">
        <v>325</v>
      </c>
      <c r="F403" s="37"/>
      <c r="G403" s="37"/>
      <c r="H403" s="37"/>
      <c r="I403" s="37"/>
      <c r="J403" s="39"/>
    </row>
    <row r="404">
      <c r="A404" s="29" t="s">
        <v>29</v>
      </c>
      <c r="B404" s="29">
        <v>125</v>
      </c>
      <c r="C404" s="30" t="s">
        <v>322</v>
      </c>
      <c r="D404" s="29" t="s">
        <v>47</v>
      </c>
      <c r="E404" s="31" t="s">
        <v>323</v>
      </c>
      <c r="F404" s="32" t="s">
        <v>80</v>
      </c>
      <c r="G404" s="33">
        <v>0.40000000000000002</v>
      </c>
      <c r="H404" s="34">
        <v>0</v>
      </c>
      <c r="I404" s="34">
        <f>ROUND(G404*H404,P4)</f>
        <v>0</v>
      </c>
      <c r="J404" s="29"/>
      <c r="O404" s="35">
        <f>I404*0.21</f>
        <v>0</v>
      </c>
      <c r="P404">
        <v>3</v>
      </c>
    </row>
    <row r="405" ht="45">
      <c r="A405" s="29" t="s">
        <v>34</v>
      </c>
      <c r="B405" s="36"/>
      <c r="C405" s="37"/>
      <c r="D405" s="37"/>
      <c r="E405" s="31" t="s">
        <v>330</v>
      </c>
      <c r="F405" s="37"/>
      <c r="G405" s="37"/>
      <c r="H405" s="37"/>
      <c r="I405" s="37"/>
      <c r="J405" s="39"/>
    </row>
    <row r="406">
      <c r="A406" s="29" t="s">
        <v>44</v>
      </c>
      <c r="B406" s="36"/>
      <c r="C406" s="37"/>
      <c r="D406" s="37"/>
      <c r="E406" s="44" t="s">
        <v>331</v>
      </c>
      <c r="F406" s="37"/>
      <c r="G406" s="37"/>
      <c r="H406" s="37"/>
      <c r="I406" s="37"/>
      <c r="J406" s="39"/>
    </row>
    <row r="407" ht="60">
      <c r="A407" s="29" t="s">
        <v>36</v>
      </c>
      <c r="B407" s="36"/>
      <c r="C407" s="37"/>
      <c r="D407" s="37"/>
      <c r="E407" s="31" t="s">
        <v>325</v>
      </c>
      <c r="F407" s="37"/>
      <c r="G407" s="37"/>
      <c r="H407" s="37"/>
      <c r="I407" s="37"/>
      <c r="J407" s="39"/>
    </row>
    <row r="408">
      <c r="A408" s="29" t="s">
        <v>29</v>
      </c>
      <c r="B408" s="29">
        <v>126</v>
      </c>
      <c r="C408" s="30" t="s">
        <v>322</v>
      </c>
      <c r="D408" s="29" t="s">
        <v>132</v>
      </c>
      <c r="E408" s="31" t="s">
        <v>323</v>
      </c>
      <c r="F408" s="32" t="s">
        <v>80</v>
      </c>
      <c r="G408" s="33">
        <v>0.60999999999999999</v>
      </c>
      <c r="H408" s="34">
        <v>0</v>
      </c>
      <c r="I408" s="34">
        <f>ROUND(G408*H408,P4)</f>
        <v>0</v>
      </c>
      <c r="J408" s="29"/>
      <c r="O408" s="35">
        <f>I408*0.21</f>
        <v>0</v>
      </c>
      <c r="P408">
        <v>3</v>
      </c>
    </row>
    <row r="409" ht="60">
      <c r="A409" s="29" t="s">
        <v>34</v>
      </c>
      <c r="B409" s="36"/>
      <c r="C409" s="37"/>
      <c r="D409" s="37"/>
      <c r="E409" s="31" t="s">
        <v>332</v>
      </c>
      <c r="F409" s="37"/>
      <c r="G409" s="37"/>
      <c r="H409" s="37"/>
      <c r="I409" s="37"/>
      <c r="J409" s="39"/>
    </row>
    <row r="410">
      <c r="A410" s="29" t="s">
        <v>44</v>
      </c>
      <c r="B410" s="36"/>
      <c r="C410" s="37"/>
      <c r="D410" s="37"/>
      <c r="E410" s="44" t="s">
        <v>317</v>
      </c>
      <c r="F410" s="37"/>
      <c r="G410" s="37"/>
      <c r="H410" s="37"/>
      <c r="I410" s="37"/>
      <c r="J410" s="39"/>
    </row>
    <row r="411" ht="60">
      <c r="A411" s="29" t="s">
        <v>36</v>
      </c>
      <c r="B411" s="36"/>
      <c r="C411" s="37"/>
      <c r="D411" s="37"/>
      <c r="E411" s="31" t="s">
        <v>325</v>
      </c>
      <c r="F411" s="37"/>
      <c r="G411" s="37"/>
      <c r="H411" s="37"/>
      <c r="I411" s="37"/>
      <c r="J411" s="39"/>
    </row>
    <row r="412">
      <c r="A412" s="29" t="s">
        <v>29</v>
      </c>
      <c r="B412" s="29">
        <v>127</v>
      </c>
      <c r="C412" s="30" t="s">
        <v>322</v>
      </c>
      <c r="D412" s="29" t="s">
        <v>50</v>
      </c>
      <c r="E412" s="31" t="s">
        <v>323</v>
      </c>
      <c r="F412" s="32" t="s">
        <v>80</v>
      </c>
      <c r="G412" s="33">
        <v>1.679</v>
      </c>
      <c r="H412" s="34">
        <v>0</v>
      </c>
      <c r="I412" s="34">
        <f>ROUND(G412*H412,P4)</f>
        <v>0</v>
      </c>
      <c r="J412" s="29"/>
      <c r="O412" s="35">
        <f>I412*0.21</f>
        <v>0</v>
      </c>
      <c r="P412">
        <v>3</v>
      </c>
    </row>
    <row r="413" ht="45">
      <c r="A413" s="29" t="s">
        <v>34</v>
      </c>
      <c r="B413" s="36"/>
      <c r="C413" s="37"/>
      <c r="D413" s="37"/>
      <c r="E413" s="31" t="s">
        <v>333</v>
      </c>
      <c r="F413" s="37"/>
      <c r="G413" s="37"/>
      <c r="H413" s="37"/>
      <c r="I413" s="37"/>
      <c r="J413" s="39"/>
    </row>
    <row r="414">
      <c r="A414" s="29" t="s">
        <v>44</v>
      </c>
      <c r="B414" s="36"/>
      <c r="C414" s="37"/>
      <c r="D414" s="37"/>
      <c r="E414" s="44" t="s">
        <v>334</v>
      </c>
      <c r="F414" s="37"/>
      <c r="G414" s="37"/>
      <c r="H414" s="37"/>
      <c r="I414" s="37"/>
      <c r="J414" s="39"/>
    </row>
    <row r="415" ht="60">
      <c r="A415" s="29" t="s">
        <v>36</v>
      </c>
      <c r="B415" s="36"/>
      <c r="C415" s="37"/>
      <c r="D415" s="37"/>
      <c r="E415" s="31" t="s">
        <v>325</v>
      </c>
      <c r="F415" s="37"/>
      <c r="G415" s="37"/>
      <c r="H415" s="37"/>
      <c r="I415" s="37"/>
      <c r="J415" s="39"/>
    </row>
    <row r="416">
      <c r="A416" s="29" t="s">
        <v>29</v>
      </c>
      <c r="B416" s="29">
        <v>128</v>
      </c>
      <c r="C416" s="30" t="s">
        <v>322</v>
      </c>
      <c r="D416" s="29" t="s">
        <v>137</v>
      </c>
      <c r="E416" s="31" t="s">
        <v>323</v>
      </c>
      <c r="F416" s="32" t="s">
        <v>80</v>
      </c>
      <c r="G416" s="33">
        <v>1.242</v>
      </c>
      <c r="H416" s="34">
        <v>0</v>
      </c>
      <c r="I416" s="34">
        <f>ROUND(G416*H416,P4)</f>
        <v>0</v>
      </c>
      <c r="J416" s="29"/>
      <c r="O416" s="35">
        <f>I416*0.21</f>
        <v>0</v>
      </c>
      <c r="P416">
        <v>3</v>
      </c>
    </row>
    <row r="417" ht="60">
      <c r="A417" s="29" t="s">
        <v>34</v>
      </c>
      <c r="B417" s="36"/>
      <c r="C417" s="37"/>
      <c r="D417" s="37"/>
      <c r="E417" s="31" t="s">
        <v>335</v>
      </c>
      <c r="F417" s="37"/>
      <c r="G417" s="37"/>
      <c r="H417" s="37"/>
      <c r="I417" s="37"/>
      <c r="J417" s="39"/>
    </row>
    <row r="418">
      <c r="A418" s="29" t="s">
        <v>44</v>
      </c>
      <c r="B418" s="36"/>
      <c r="C418" s="37"/>
      <c r="D418" s="37"/>
      <c r="E418" s="44" t="s">
        <v>321</v>
      </c>
      <c r="F418" s="37"/>
      <c r="G418" s="37"/>
      <c r="H418" s="37"/>
      <c r="I418" s="37"/>
      <c r="J418" s="39"/>
    </row>
    <row r="419" ht="60">
      <c r="A419" s="29" t="s">
        <v>36</v>
      </c>
      <c r="B419" s="36"/>
      <c r="C419" s="37"/>
      <c r="D419" s="37"/>
      <c r="E419" s="31" t="s">
        <v>325</v>
      </c>
      <c r="F419" s="37"/>
      <c r="G419" s="37"/>
      <c r="H419" s="37"/>
      <c r="I419" s="37"/>
      <c r="J419" s="39"/>
    </row>
    <row r="420">
      <c r="A420" s="29" t="s">
        <v>29</v>
      </c>
      <c r="B420" s="29">
        <v>129</v>
      </c>
      <c r="C420" s="30" t="s">
        <v>322</v>
      </c>
      <c r="D420" s="29" t="s">
        <v>53</v>
      </c>
      <c r="E420" s="31" t="s">
        <v>323</v>
      </c>
      <c r="F420" s="32" t="s">
        <v>80</v>
      </c>
      <c r="G420" s="33">
        <v>0.87</v>
      </c>
      <c r="H420" s="34">
        <v>0</v>
      </c>
      <c r="I420" s="34">
        <f>ROUND(G420*H420,P4)</f>
        <v>0</v>
      </c>
      <c r="J420" s="29"/>
      <c r="O420" s="35">
        <f>I420*0.21</f>
        <v>0</v>
      </c>
      <c r="P420">
        <v>3</v>
      </c>
    </row>
    <row r="421" ht="60">
      <c r="A421" s="29" t="s">
        <v>34</v>
      </c>
      <c r="B421" s="36"/>
      <c r="C421" s="37"/>
      <c r="D421" s="37"/>
      <c r="E421" s="31" t="s">
        <v>336</v>
      </c>
      <c r="F421" s="37"/>
      <c r="G421" s="37"/>
      <c r="H421" s="37"/>
      <c r="I421" s="37"/>
      <c r="J421" s="39"/>
    </row>
    <row r="422">
      <c r="A422" s="29" t="s">
        <v>44</v>
      </c>
      <c r="B422" s="36"/>
      <c r="C422" s="37"/>
      <c r="D422" s="37"/>
      <c r="E422" s="44" t="s">
        <v>303</v>
      </c>
      <c r="F422" s="37"/>
      <c r="G422" s="37"/>
      <c r="H422" s="37"/>
      <c r="I422" s="37"/>
      <c r="J422" s="39"/>
    </row>
    <row r="423" ht="60">
      <c r="A423" s="29" t="s">
        <v>36</v>
      </c>
      <c r="B423" s="36"/>
      <c r="C423" s="37"/>
      <c r="D423" s="37"/>
      <c r="E423" s="31" t="s">
        <v>325</v>
      </c>
      <c r="F423" s="37"/>
      <c r="G423" s="37"/>
      <c r="H423" s="37"/>
      <c r="I423" s="37"/>
      <c r="J423" s="39"/>
    </row>
    <row r="424">
      <c r="A424" s="29" t="s">
        <v>29</v>
      </c>
      <c r="B424" s="29">
        <v>130</v>
      </c>
      <c r="C424" s="30" t="s">
        <v>322</v>
      </c>
      <c r="D424" s="29" t="s">
        <v>142</v>
      </c>
      <c r="E424" s="31" t="s">
        <v>323</v>
      </c>
      <c r="F424" s="32" t="s">
        <v>80</v>
      </c>
      <c r="G424" s="33">
        <v>0.376</v>
      </c>
      <c r="H424" s="34">
        <v>0</v>
      </c>
      <c r="I424" s="34">
        <f>ROUND(G424*H424,P4)</f>
        <v>0</v>
      </c>
      <c r="J424" s="29"/>
      <c r="O424" s="35">
        <f>I424*0.21</f>
        <v>0</v>
      </c>
      <c r="P424">
        <v>3</v>
      </c>
    </row>
    <row r="425" ht="45">
      <c r="A425" s="29" t="s">
        <v>34</v>
      </c>
      <c r="B425" s="36"/>
      <c r="C425" s="37"/>
      <c r="D425" s="37"/>
      <c r="E425" s="31" t="s">
        <v>337</v>
      </c>
      <c r="F425" s="37"/>
      <c r="G425" s="37"/>
      <c r="H425" s="37"/>
      <c r="I425" s="37"/>
      <c r="J425" s="39"/>
    </row>
    <row r="426">
      <c r="A426" s="29" t="s">
        <v>44</v>
      </c>
      <c r="B426" s="36"/>
      <c r="C426" s="37"/>
      <c r="D426" s="37"/>
      <c r="E426" s="44" t="s">
        <v>338</v>
      </c>
      <c r="F426" s="37"/>
      <c r="G426" s="37"/>
      <c r="H426" s="37"/>
      <c r="I426" s="37"/>
      <c r="J426" s="39"/>
    </row>
    <row r="427" ht="60">
      <c r="A427" s="29" t="s">
        <v>36</v>
      </c>
      <c r="B427" s="36"/>
      <c r="C427" s="37"/>
      <c r="D427" s="37"/>
      <c r="E427" s="31" t="s">
        <v>325</v>
      </c>
      <c r="F427" s="37"/>
      <c r="G427" s="37"/>
      <c r="H427" s="37"/>
      <c r="I427" s="37"/>
      <c r="J427" s="39"/>
    </row>
    <row r="428">
      <c r="A428" s="29" t="s">
        <v>29</v>
      </c>
      <c r="B428" s="29">
        <v>131</v>
      </c>
      <c r="C428" s="30" t="s">
        <v>322</v>
      </c>
      <c r="D428" s="29" t="s">
        <v>56</v>
      </c>
      <c r="E428" s="31" t="s">
        <v>323</v>
      </c>
      <c r="F428" s="32" t="s">
        <v>80</v>
      </c>
      <c r="G428" s="33">
        <v>0.30599999999999999</v>
      </c>
      <c r="H428" s="34">
        <v>0</v>
      </c>
      <c r="I428" s="34">
        <f>ROUND(G428*H428,P4)</f>
        <v>0</v>
      </c>
      <c r="J428" s="29"/>
      <c r="O428" s="35">
        <f>I428*0.21</f>
        <v>0</v>
      </c>
      <c r="P428">
        <v>3</v>
      </c>
    </row>
    <row r="429" ht="45">
      <c r="A429" s="29" t="s">
        <v>34</v>
      </c>
      <c r="B429" s="36"/>
      <c r="C429" s="37"/>
      <c r="D429" s="37"/>
      <c r="E429" s="31" t="s">
        <v>339</v>
      </c>
      <c r="F429" s="37"/>
      <c r="G429" s="37"/>
      <c r="H429" s="37"/>
      <c r="I429" s="37"/>
      <c r="J429" s="39"/>
    </row>
    <row r="430">
      <c r="A430" s="29" t="s">
        <v>44</v>
      </c>
      <c r="B430" s="36"/>
      <c r="C430" s="37"/>
      <c r="D430" s="37"/>
      <c r="E430" s="44" t="s">
        <v>340</v>
      </c>
      <c r="F430" s="37"/>
      <c r="G430" s="37"/>
      <c r="H430" s="37"/>
      <c r="I430" s="37"/>
      <c r="J430" s="39"/>
    </row>
    <row r="431" ht="60">
      <c r="A431" s="29" t="s">
        <v>36</v>
      </c>
      <c r="B431" s="36"/>
      <c r="C431" s="37"/>
      <c r="D431" s="37"/>
      <c r="E431" s="31" t="s">
        <v>325</v>
      </c>
      <c r="F431" s="37"/>
      <c r="G431" s="37"/>
      <c r="H431" s="37"/>
      <c r="I431" s="37"/>
      <c r="J431" s="39"/>
    </row>
    <row r="432">
      <c r="A432" s="29" t="s">
        <v>29</v>
      </c>
      <c r="B432" s="29">
        <v>132</v>
      </c>
      <c r="C432" s="30" t="s">
        <v>341</v>
      </c>
      <c r="D432" s="29" t="s">
        <v>35</v>
      </c>
      <c r="E432" s="31" t="s">
        <v>342</v>
      </c>
      <c r="F432" s="32" t="s">
        <v>80</v>
      </c>
      <c r="G432" s="33">
        <v>2.6989999999999998</v>
      </c>
      <c r="H432" s="34">
        <v>0</v>
      </c>
      <c r="I432" s="34">
        <f>ROUND(G432*H432,P4)</f>
        <v>0</v>
      </c>
      <c r="J432" s="29"/>
      <c r="O432" s="35">
        <f>I432*0.21</f>
        <v>0</v>
      </c>
      <c r="P432">
        <v>3</v>
      </c>
    </row>
    <row r="433" ht="60">
      <c r="A433" s="29" t="s">
        <v>34</v>
      </c>
      <c r="B433" s="36"/>
      <c r="C433" s="37"/>
      <c r="D433" s="37"/>
      <c r="E433" s="31" t="s">
        <v>343</v>
      </c>
      <c r="F433" s="37"/>
      <c r="G433" s="37"/>
      <c r="H433" s="37"/>
      <c r="I433" s="37"/>
      <c r="J433" s="39"/>
    </row>
    <row r="434">
      <c r="A434" s="29" t="s">
        <v>44</v>
      </c>
      <c r="B434" s="36"/>
      <c r="C434" s="37"/>
      <c r="D434" s="37"/>
      <c r="E434" s="44" t="s">
        <v>344</v>
      </c>
      <c r="F434" s="37"/>
      <c r="G434" s="37"/>
      <c r="H434" s="37"/>
      <c r="I434" s="37"/>
      <c r="J434" s="39"/>
    </row>
    <row r="435" ht="60">
      <c r="A435" s="29" t="s">
        <v>36</v>
      </c>
      <c r="B435" s="36"/>
      <c r="C435" s="37"/>
      <c r="D435" s="37"/>
      <c r="E435" s="31" t="s">
        <v>345</v>
      </c>
      <c r="F435" s="37"/>
      <c r="G435" s="37"/>
      <c r="H435" s="37"/>
      <c r="I435" s="37"/>
      <c r="J435" s="39"/>
    </row>
    <row r="436">
      <c r="A436" s="29" t="s">
        <v>29</v>
      </c>
      <c r="B436" s="29">
        <v>133</v>
      </c>
      <c r="C436" s="30" t="s">
        <v>341</v>
      </c>
      <c r="D436" s="29" t="s">
        <v>89</v>
      </c>
      <c r="E436" s="31" t="s">
        <v>342</v>
      </c>
      <c r="F436" s="32" t="s">
        <v>80</v>
      </c>
      <c r="G436" s="33">
        <v>1.3720000000000001</v>
      </c>
      <c r="H436" s="34">
        <v>0</v>
      </c>
      <c r="I436" s="34">
        <f>ROUND(G436*H436,P4)</f>
        <v>0</v>
      </c>
      <c r="J436" s="29"/>
      <c r="O436" s="35">
        <f>I436*0.21</f>
        <v>0</v>
      </c>
      <c r="P436">
        <v>3</v>
      </c>
    </row>
    <row r="437" ht="60">
      <c r="A437" s="29" t="s">
        <v>34</v>
      </c>
      <c r="B437" s="36"/>
      <c r="C437" s="37"/>
      <c r="D437" s="37"/>
      <c r="E437" s="31" t="s">
        <v>346</v>
      </c>
      <c r="F437" s="37"/>
      <c r="G437" s="37"/>
      <c r="H437" s="37"/>
      <c r="I437" s="37"/>
      <c r="J437" s="39"/>
    </row>
    <row r="438">
      <c r="A438" s="29" t="s">
        <v>44</v>
      </c>
      <c r="B438" s="36"/>
      <c r="C438" s="37"/>
      <c r="D438" s="37"/>
      <c r="E438" s="44" t="s">
        <v>347</v>
      </c>
      <c r="F438" s="37"/>
      <c r="G438" s="37"/>
      <c r="H438" s="37"/>
      <c r="I438" s="37"/>
      <c r="J438" s="39"/>
    </row>
    <row r="439" ht="60">
      <c r="A439" s="29" t="s">
        <v>36</v>
      </c>
      <c r="B439" s="36"/>
      <c r="C439" s="37"/>
      <c r="D439" s="37"/>
      <c r="E439" s="31" t="s">
        <v>345</v>
      </c>
      <c r="F439" s="37"/>
      <c r="G439" s="37"/>
      <c r="H439" s="37"/>
      <c r="I439" s="37"/>
      <c r="J439" s="39"/>
    </row>
    <row r="440">
      <c r="A440" s="29" t="s">
        <v>29</v>
      </c>
      <c r="B440" s="29">
        <v>134</v>
      </c>
      <c r="C440" s="30" t="s">
        <v>341</v>
      </c>
      <c r="D440" s="29" t="s">
        <v>93</v>
      </c>
      <c r="E440" s="31" t="s">
        <v>342</v>
      </c>
      <c r="F440" s="32" t="s">
        <v>80</v>
      </c>
      <c r="G440" s="33">
        <v>1.5840000000000001</v>
      </c>
      <c r="H440" s="34">
        <v>0</v>
      </c>
      <c r="I440" s="34">
        <f>ROUND(G440*H440,P4)</f>
        <v>0</v>
      </c>
      <c r="J440" s="29"/>
      <c r="O440" s="35">
        <f>I440*0.21</f>
        <v>0</v>
      </c>
      <c r="P440">
        <v>3</v>
      </c>
    </row>
    <row r="441" ht="60">
      <c r="A441" s="29" t="s">
        <v>34</v>
      </c>
      <c r="B441" s="36"/>
      <c r="C441" s="37"/>
      <c r="D441" s="37"/>
      <c r="E441" s="31" t="s">
        <v>348</v>
      </c>
      <c r="F441" s="37"/>
      <c r="G441" s="37"/>
      <c r="H441" s="37"/>
      <c r="I441" s="37"/>
      <c r="J441" s="39"/>
    </row>
    <row r="442">
      <c r="A442" s="29" t="s">
        <v>44</v>
      </c>
      <c r="B442" s="36"/>
      <c r="C442" s="37"/>
      <c r="D442" s="37"/>
      <c r="E442" s="44" t="s">
        <v>349</v>
      </c>
      <c r="F442" s="37"/>
      <c r="G442" s="37"/>
      <c r="H442" s="37"/>
      <c r="I442" s="37"/>
      <c r="J442" s="39"/>
    </row>
    <row r="443" ht="60">
      <c r="A443" s="29" t="s">
        <v>36</v>
      </c>
      <c r="B443" s="36"/>
      <c r="C443" s="37"/>
      <c r="D443" s="37"/>
      <c r="E443" s="31" t="s">
        <v>345</v>
      </c>
      <c r="F443" s="37"/>
      <c r="G443" s="37"/>
      <c r="H443" s="37"/>
      <c r="I443" s="37"/>
      <c r="J443" s="39"/>
    </row>
    <row r="444">
      <c r="A444" s="29" t="s">
        <v>29</v>
      </c>
      <c r="B444" s="29">
        <v>135</v>
      </c>
      <c r="C444" s="30" t="s">
        <v>341</v>
      </c>
      <c r="D444" s="29" t="s">
        <v>120</v>
      </c>
      <c r="E444" s="31" t="s">
        <v>342</v>
      </c>
      <c r="F444" s="32" t="s">
        <v>80</v>
      </c>
      <c r="G444" s="33">
        <v>0.80500000000000005</v>
      </c>
      <c r="H444" s="34">
        <v>0</v>
      </c>
      <c r="I444" s="34">
        <f>ROUND(G444*H444,P4)</f>
        <v>0</v>
      </c>
      <c r="J444" s="29"/>
      <c r="O444" s="35">
        <f>I444*0.21</f>
        <v>0</v>
      </c>
      <c r="P444">
        <v>3</v>
      </c>
    </row>
    <row r="445" ht="60">
      <c r="A445" s="29" t="s">
        <v>34</v>
      </c>
      <c r="B445" s="36"/>
      <c r="C445" s="37"/>
      <c r="D445" s="37"/>
      <c r="E445" s="31" t="s">
        <v>350</v>
      </c>
      <c r="F445" s="37"/>
      <c r="G445" s="37"/>
      <c r="H445" s="37"/>
      <c r="I445" s="37"/>
      <c r="J445" s="39"/>
    </row>
    <row r="446">
      <c r="A446" s="29" t="s">
        <v>44</v>
      </c>
      <c r="B446" s="36"/>
      <c r="C446" s="37"/>
      <c r="D446" s="37"/>
      <c r="E446" s="44" t="s">
        <v>351</v>
      </c>
      <c r="F446" s="37"/>
      <c r="G446" s="37"/>
      <c r="H446" s="37"/>
      <c r="I446" s="37"/>
      <c r="J446" s="39"/>
    </row>
    <row r="447" ht="60">
      <c r="A447" s="29" t="s">
        <v>36</v>
      </c>
      <c r="B447" s="36"/>
      <c r="C447" s="37"/>
      <c r="D447" s="37"/>
      <c r="E447" s="31" t="s">
        <v>345</v>
      </c>
      <c r="F447" s="37"/>
      <c r="G447" s="37"/>
      <c r="H447" s="37"/>
      <c r="I447" s="37"/>
      <c r="J447" s="39"/>
    </row>
    <row r="448">
      <c r="A448" s="29" t="s">
        <v>29</v>
      </c>
      <c r="B448" s="29">
        <v>136</v>
      </c>
      <c r="C448" s="30" t="s">
        <v>352</v>
      </c>
      <c r="D448" s="29" t="s">
        <v>35</v>
      </c>
      <c r="E448" s="31" t="s">
        <v>353</v>
      </c>
      <c r="F448" s="32" t="s">
        <v>80</v>
      </c>
      <c r="G448" s="33">
        <v>1.74</v>
      </c>
      <c r="H448" s="34">
        <v>0</v>
      </c>
      <c r="I448" s="34">
        <f>ROUND(G448*H448,P4)</f>
        <v>0</v>
      </c>
      <c r="J448" s="29"/>
      <c r="O448" s="35">
        <f>I448*0.21</f>
        <v>0</v>
      </c>
      <c r="P448">
        <v>3</v>
      </c>
    </row>
    <row r="449" ht="60">
      <c r="A449" s="29" t="s">
        <v>34</v>
      </c>
      <c r="B449" s="36"/>
      <c r="C449" s="37"/>
      <c r="D449" s="37"/>
      <c r="E449" s="31" t="s">
        <v>354</v>
      </c>
      <c r="F449" s="37"/>
      <c r="G449" s="37"/>
      <c r="H449" s="37"/>
      <c r="I449" s="37"/>
      <c r="J449" s="39"/>
    </row>
    <row r="450">
      <c r="A450" s="29" t="s">
        <v>44</v>
      </c>
      <c r="B450" s="36"/>
      <c r="C450" s="37"/>
      <c r="D450" s="37"/>
      <c r="E450" s="44" t="s">
        <v>355</v>
      </c>
      <c r="F450" s="37"/>
      <c r="G450" s="37"/>
      <c r="H450" s="37"/>
      <c r="I450" s="37"/>
      <c r="J450" s="39"/>
    </row>
    <row r="451" ht="150">
      <c r="A451" s="29" t="s">
        <v>36</v>
      </c>
      <c r="B451" s="36"/>
      <c r="C451" s="37"/>
      <c r="D451" s="37"/>
      <c r="E451" s="31" t="s">
        <v>356</v>
      </c>
      <c r="F451" s="37"/>
      <c r="G451" s="37"/>
      <c r="H451" s="37"/>
      <c r="I451" s="37"/>
      <c r="J451" s="39"/>
    </row>
    <row r="452">
      <c r="A452" s="29" t="s">
        <v>29</v>
      </c>
      <c r="B452" s="29">
        <v>137</v>
      </c>
      <c r="C452" s="30" t="s">
        <v>352</v>
      </c>
      <c r="D452" s="29" t="s">
        <v>89</v>
      </c>
      <c r="E452" s="31" t="s">
        <v>353</v>
      </c>
      <c r="F452" s="32" t="s">
        <v>80</v>
      </c>
      <c r="G452" s="33">
        <v>1.6319999999999999</v>
      </c>
      <c r="H452" s="34">
        <v>0</v>
      </c>
      <c r="I452" s="34">
        <f>ROUND(G452*H452,P4)</f>
        <v>0</v>
      </c>
      <c r="J452" s="29"/>
      <c r="O452" s="35">
        <f>I452*0.21</f>
        <v>0</v>
      </c>
      <c r="P452">
        <v>3</v>
      </c>
    </row>
    <row r="453" ht="60">
      <c r="A453" s="29" t="s">
        <v>34</v>
      </c>
      <c r="B453" s="36"/>
      <c r="C453" s="37"/>
      <c r="D453" s="37"/>
      <c r="E453" s="31" t="s">
        <v>357</v>
      </c>
      <c r="F453" s="37"/>
      <c r="G453" s="37"/>
      <c r="H453" s="37"/>
      <c r="I453" s="37"/>
      <c r="J453" s="39"/>
    </row>
    <row r="454">
      <c r="A454" s="29" t="s">
        <v>44</v>
      </c>
      <c r="B454" s="36"/>
      <c r="C454" s="37"/>
      <c r="D454" s="37"/>
      <c r="E454" s="44" t="s">
        <v>358</v>
      </c>
      <c r="F454" s="37"/>
      <c r="G454" s="37"/>
      <c r="H454" s="37"/>
      <c r="I454" s="37"/>
      <c r="J454" s="39"/>
    </row>
    <row r="455" ht="150">
      <c r="A455" s="29" t="s">
        <v>36</v>
      </c>
      <c r="B455" s="36"/>
      <c r="C455" s="37"/>
      <c r="D455" s="37"/>
      <c r="E455" s="31" t="s">
        <v>356</v>
      </c>
      <c r="F455" s="37"/>
      <c r="G455" s="37"/>
      <c r="H455" s="37"/>
      <c r="I455" s="37"/>
      <c r="J455" s="39"/>
    </row>
    <row r="456">
      <c r="A456" s="29" t="s">
        <v>29</v>
      </c>
      <c r="B456" s="29">
        <v>138</v>
      </c>
      <c r="C456" s="30" t="s">
        <v>352</v>
      </c>
      <c r="D456" s="29" t="s">
        <v>93</v>
      </c>
      <c r="E456" s="31" t="s">
        <v>353</v>
      </c>
      <c r="F456" s="32" t="s">
        <v>80</v>
      </c>
      <c r="G456" s="33">
        <v>2.6789999999999998</v>
      </c>
      <c r="H456" s="34">
        <v>0</v>
      </c>
      <c r="I456" s="34">
        <f>ROUND(G456*H456,P4)</f>
        <v>0</v>
      </c>
      <c r="J456" s="29"/>
      <c r="O456" s="35">
        <f>I456*0.21</f>
        <v>0</v>
      </c>
      <c r="P456">
        <v>3</v>
      </c>
    </row>
    <row r="457" ht="60">
      <c r="A457" s="29" t="s">
        <v>34</v>
      </c>
      <c r="B457" s="36"/>
      <c r="C457" s="37"/>
      <c r="D457" s="37"/>
      <c r="E457" s="31" t="s">
        <v>359</v>
      </c>
      <c r="F457" s="37"/>
      <c r="G457" s="37"/>
      <c r="H457" s="37"/>
      <c r="I457" s="37"/>
      <c r="J457" s="39"/>
    </row>
    <row r="458">
      <c r="A458" s="29" t="s">
        <v>44</v>
      </c>
      <c r="B458" s="36"/>
      <c r="C458" s="37"/>
      <c r="D458" s="37"/>
      <c r="E458" s="44" t="s">
        <v>360</v>
      </c>
      <c r="F458" s="37"/>
      <c r="G458" s="37"/>
      <c r="H458" s="37"/>
      <c r="I458" s="37"/>
      <c r="J458" s="39"/>
    </row>
    <row r="459" ht="150">
      <c r="A459" s="29" t="s">
        <v>36</v>
      </c>
      <c r="B459" s="36"/>
      <c r="C459" s="37"/>
      <c r="D459" s="37"/>
      <c r="E459" s="31" t="s">
        <v>356</v>
      </c>
      <c r="F459" s="37"/>
      <c r="G459" s="37"/>
      <c r="H459" s="37"/>
      <c r="I459" s="37"/>
      <c r="J459" s="39"/>
    </row>
    <row r="460">
      <c r="A460" s="29" t="s">
        <v>29</v>
      </c>
      <c r="B460" s="29">
        <v>139</v>
      </c>
      <c r="C460" s="30" t="s">
        <v>352</v>
      </c>
      <c r="D460" s="29" t="s">
        <v>120</v>
      </c>
      <c r="E460" s="31" t="s">
        <v>353</v>
      </c>
      <c r="F460" s="32" t="s">
        <v>80</v>
      </c>
      <c r="G460" s="33">
        <v>0.34100000000000003</v>
      </c>
      <c r="H460" s="34">
        <v>0</v>
      </c>
      <c r="I460" s="34">
        <f>ROUND(G460*H460,P4)</f>
        <v>0</v>
      </c>
      <c r="J460" s="29"/>
      <c r="O460" s="35">
        <f>I460*0.21</f>
        <v>0</v>
      </c>
      <c r="P460">
        <v>3</v>
      </c>
    </row>
    <row r="461" ht="60">
      <c r="A461" s="29" t="s">
        <v>34</v>
      </c>
      <c r="B461" s="36"/>
      <c r="C461" s="37"/>
      <c r="D461" s="37"/>
      <c r="E461" s="31" t="s">
        <v>361</v>
      </c>
      <c r="F461" s="37"/>
      <c r="G461" s="37"/>
      <c r="H461" s="37"/>
      <c r="I461" s="37"/>
      <c r="J461" s="39"/>
    </row>
    <row r="462">
      <c r="A462" s="29" t="s">
        <v>44</v>
      </c>
      <c r="B462" s="36"/>
      <c r="C462" s="37"/>
      <c r="D462" s="37"/>
      <c r="E462" s="44" t="s">
        <v>362</v>
      </c>
      <c r="F462" s="37"/>
      <c r="G462" s="37"/>
      <c r="H462" s="37"/>
      <c r="I462" s="37"/>
      <c r="J462" s="39"/>
    </row>
    <row r="463" ht="150">
      <c r="A463" s="29" t="s">
        <v>36</v>
      </c>
      <c r="B463" s="36"/>
      <c r="C463" s="37"/>
      <c r="D463" s="37"/>
      <c r="E463" s="31" t="s">
        <v>356</v>
      </c>
      <c r="F463" s="37"/>
      <c r="G463" s="37"/>
      <c r="H463" s="37"/>
      <c r="I463" s="37"/>
      <c r="J463" s="39"/>
    </row>
    <row r="464">
      <c r="A464" s="29" t="s">
        <v>29</v>
      </c>
      <c r="B464" s="29">
        <v>140</v>
      </c>
      <c r="C464" s="30" t="s">
        <v>352</v>
      </c>
      <c r="D464" s="29" t="s">
        <v>123</v>
      </c>
      <c r="E464" s="31" t="s">
        <v>353</v>
      </c>
      <c r="F464" s="32" t="s">
        <v>80</v>
      </c>
      <c r="G464" s="33">
        <v>1.22</v>
      </c>
      <c r="H464" s="34">
        <v>0</v>
      </c>
      <c r="I464" s="34">
        <f>ROUND(G464*H464,P4)</f>
        <v>0</v>
      </c>
      <c r="J464" s="29"/>
      <c r="O464" s="35">
        <f>I464*0.21</f>
        <v>0</v>
      </c>
      <c r="P464">
        <v>3</v>
      </c>
    </row>
    <row r="465" ht="60">
      <c r="A465" s="29" t="s">
        <v>34</v>
      </c>
      <c r="B465" s="36"/>
      <c r="C465" s="37"/>
      <c r="D465" s="37"/>
      <c r="E465" s="31" t="s">
        <v>363</v>
      </c>
      <c r="F465" s="37"/>
      <c r="G465" s="37"/>
      <c r="H465" s="37"/>
      <c r="I465" s="37"/>
      <c r="J465" s="39"/>
    </row>
    <row r="466">
      <c r="A466" s="29" t="s">
        <v>44</v>
      </c>
      <c r="B466" s="36"/>
      <c r="C466" s="37"/>
      <c r="D466" s="37"/>
      <c r="E466" s="44" t="s">
        <v>364</v>
      </c>
      <c r="F466" s="37"/>
      <c r="G466" s="37"/>
      <c r="H466" s="37"/>
      <c r="I466" s="37"/>
      <c r="J466" s="39"/>
    </row>
    <row r="467" ht="150">
      <c r="A467" s="29" t="s">
        <v>36</v>
      </c>
      <c r="B467" s="36"/>
      <c r="C467" s="37"/>
      <c r="D467" s="37"/>
      <c r="E467" s="31" t="s">
        <v>356</v>
      </c>
      <c r="F467" s="37"/>
      <c r="G467" s="37"/>
      <c r="H467" s="37"/>
      <c r="I467" s="37"/>
      <c r="J467" s="39"/>
    </row>
    <row r="468">
      <c r="A468" s="29" t="s">
        <v>29</v>
      </c>
      <c r="B468" s="29">
        <v>141</v>
      </c>
      <c r="C468" s="30" t="s">
        <v>352</v>
      </c>
      <c r="D468" s="29" t="s">
        <v>40</v>
      </c>
      <c r="E468" s="31" t="s">
        <v>353</v>
      </c>
      <c r="F468" s="32" t="s">
        <v>80</v>
      </c>
      <c r="G468" s="33">
        <v>2.484</v>
      </c>
      <c r="H468" s="34">
        <v>0</v>
      </c>
      <c r="I468" s="34">
        <f>ROUND(G468*H468,P4)</f>
        <v>0</v>
      </c>
      <c r="J468" s="29"/>
      <c r="O468" s="35">
        <f>I468*0.21</f>
        <v>0</v>
      </c>
      <c r="P468">
        <v>3</v>
      </c>
    </row>
    <row r="469" ht="60">
      <c r="A469" s="29" t="s">
        <v>34</v>
      </c>
      <c r="B469" s="36"/>
      <c r="C469" s="37"/>
      <c r="D469" s="37"/>
      <c r="E469" s="31" t="s">
        <v>365</v>
      </c>
      <c r="F469" s="37"/>
      <c r="G469" s="37"/>
      <c r="H469" s="37"/>
      <c r="I469" s="37"/>
      <c r="J469" s="39"/>
    </row>
    <row r="470">
      <c r="A470" s="29" t="s">
        <v>44</v>
      </c>
      <c r="B470" s="36"/>
      <c r="C470" s="37"/>
      <c r="D470" s="37"/>
      <c r="E470" s="44" t="s">
        <v>366</v>
      </c>
      <c r="F470" s="37"/>
      <c r="G470" s="37"/>
      <c r="H470" s="37"/>
      <c r="I470" s="37"/>
      <c r="J470" s="39"/>
    </row>
    <row r="471" ht="150">
      <c r="A471" s="29" t="s">
        <v>36</v>
      </c>
      <c r="B471" s="36"/>
      <c r="C471" s="37"/>
      <c r="D471" s="37"/>
      <c r="E471" s="31" t="s">
        <v>356</v>
      </c>
      <c r="F471" s="37"/>
      <c r="G471" s="37"/>
      <c r="H471" s="37"/>
      <c r="I471" s="37"/>
      <c r="J471" s="39"/>
    </row>
    <row r="472">
      <c r="A472" s="23" t="s">
        <v>26</v>
      </c>
      <c r="B472" s="24"/>
      <c r="C472" s="25" t="s">
        <v>367</v>
      </c>
      <c r="D472" s="26"/>
      <c r="E472" s="23" t="s">
        <v>368</v>
      </c>
      <c r="F472" s="26"/>
      <c r="G472" s="26"/>
      <c r="H472" s="26"/>
      <c r="I472" s="27">
        <f>SUMIFS(I473:I560,A473:A560,"P")</f>
        <v>0</v>
      </c>
      <c r="J472" s="28"/>
    </row>
    <row r="473">
      <c r="A473" s="29" t="s">
        <v>29</v>
      </c>
      <c r="B473" s="29">
        <v>142</v>
      </c>
      <c r="C473" s="30" t="s">
        <v>369</v>
      </c>
      <c r="D473" s="29" t="s">
        <v>35</v>
      </c>
      <c r="E473" s="31" t="s">
        <v>370</v>
      </c>
      <c r="F473" s="32" t="s">
        <v>198</v>
      </c>
      <c r="G473" s="33">
        <v>222</v>
      </c>
      <c r="H473" s="34">
        <v>0</v>
      </c>
      <c r="I473" s="34">
        <f>ROUND(G473*H473,P4)</f>
        <v>0</v>
      </c>
      <c r="J473" s="29"/>
      <c r="O473" s="35">
        <f>I473*0.21</f>
        <v>0</v>
      </c>
      <c r="P473">
        <v>3</v>
      </c>
    </row>
    <row r="474" ht="45">
      <c r="A474" s="29" t="s">
        <v>34</v>
      </c>
      <c r="B474" s="36"/>
      <c r="C474" s="37"/>
      <c r="D474" s="37"/>
      <c r="E474" s="31" t="s">
        <v>371</v>
      </c>
      <c r="F474" s="37"/>
      <c r="G474" s="37"/>
      <c r="H474" s="37"/>
      <c r="I474" s="37"/>
      <c r="J474" s="39"/>
    </row>
    <row r="475">
      <c r="A475" s="29" t="s">
        <v>44</v>
      </c>
      <c r="B475" s="36"/>
      <c r="C475" s="37"/>
      <c r="D475" s="37"/>
      <c r="E475" s="44" t="s">
        <v>240</v>
      </c>
      <c r="F475" s="37"/>
      <c r="G475" s="37"/>
      <c r="H475" s="37"/>
      <c r="I475" s="37"/>
      <c r="J475" s="39"/>
    </row>
    <row r="476" ht="150">
      <c r="A476" s="29" t="s">
        <v>36</v>
      </c>
      <c r="B476" s="36"/>
      <c r="C476" s="37"/>
      <c r="D476" s="37"/>
      <c r="E476" s="31" t="s">
        <v>372</v>
      </c>
      <c r="F476" s="37"/>
      <c r="G476" s="37"/>
      <c r="H476" s="37"/>
      <c r="I476" s="37"/>
      <c r="J476" s="39"/>
    </row>
    <row r="477">
      <c r="A477" s="29" t="s">
        <v>29</v>
      </c>
      <c r="B477" s="29">
        <v>143</v>
      </c>
      <c r="C477" s="30" t="s">
        <v>373</v>
      </c>
      <c r="D477" s="29" t="s">
        <v>35</v>
      </c>
      <c r="E477" s="31" t="s">
        <v>374</v>
      </c>
      <c r="F477" s="32" t="s">
        <v>80</v>
      </c>
      <c r="G477" s="33">
        <v>537.60000000000002</v>
      </c>
      <c r="H477" s="34">
        <v>0</v>
      </c>
      <c r="I477" s="34">
        <f>ROUND(G477*H477,P4)</f>
        <v>0</v>
      </c>
      <c r="J477" s="29"/>
      <c r="O477" s="35">
        <f>I477*0.21</f>
        <v>0</v>
      </c>
      <c r="P477">
        <v>3</v>
      </c>
    </row>
    <row r="478" ht="75">
      <c r="A478" s="29" t="s">
        <v>34</v>
      </c>
      <c r="B478" s="36"/>
      <c r="C478" s="37"/>
      <c r="D478" s="37"/>
      <c r="E478" s="31" t="s">
        <v>375</v>
      </c>
      <c r="F478" s="37"/>
      <c r="G478" s="37"/>
      <c r="H478" s="37"/>
      <c r="I478" s="37"/>
      <c r="J478" s="39"/>
    </row>
    <row r="479">
      <c r="A479" s="29" t="s">
        <v>44</v>
      </c>
      <c r="B479" s="36"/>
      <c r="C479" s="37"/>
      <c r="D479" s="37"/>
      <c r="E479" s="44" t="s">
        <v>376</v>
      </c>
      <c r="F479" s="37"/>
      <c r="G479" s="37"/>
      <c r="H479" s="37"/>
      <c r="I479" s="37"/>
      <c r="J479" s="39"/>
    </row>
    <row r="480" ht="60">
      <c r="A480" s="29" t="s">
        <v>36</v>
      </c>
      <c r="B480" s="36"/>
      <c r="C480" s="37"/>
      <c r="D480" s="37"/>
      <c r="E480" s="31" t="s">
        <v>377</v>
      </c>
      <c r="F480" s="37"/>
      <c r="G480" s="37"/>
      <c r="H480" s="37"/>
      <c r="I480" s="37"/>
      <c r="J480" s="39"/>
    </row>
    <row r="481">
      <c r="A481" s="29" t="s">
        <v>29</v>
      </c>
      <c r="B481" s="29">
        <v>144</v>
      </c>
      <c r="C481" s="30" t="s">
        <v>373</v>
      </c>
      <c r="D481" s="29" t="s">
        <v>89</v>
      </c>
      <c r="E481" s="31" t="s">
        <v>374</v>
      </c>
      <c r="F481" s="32" t="s">
        <v>80</v>
      </c>
      <c r="G481" s="33">
        <v>88.799999999999997</v>
      </c>
      <c r="H481" s="34">
        <v>0</v>
      </c>
      <c r="I481" s="34">
        <f>ROUND(G481*H481,P4)</f>
        <v>0</v>
      </c>
      <c r="J481" s="29"/>
      <c r="O481" s="35">
        <f>I481*0.21</f>
        <v>0</v>
      </c>
      <c r="P481">
        <v>3</v>
      </c>
    </row>
    <row r="482" ht="30">
      <c r="A482" s="29" t="s">
        <v>34</v>
      </c>
      <c r="B482" s="36"/>
      <c r="C482" s="37"/>
      <c r="D482" s="37"/>
      <c r="E482" s="31" t="s">
        <v>378</v>
      </c>
      <c r="F482" s="37"/>
      <c r="G482" s="37"/>
      <c r="H482" s="37"/>
      <c r="I482" s="37"/>
      <c r="J482" s="39"/>
    </row>
    <row r="483" ht="45">
      <c r="A483" s="29" t="s">
        <v>44</v>
      </c>
      <c r="B483" s="36"/>
      <c r="C483" s="37"/>
      <c r="D483" s="37"/>
      <c r="E483" s="44" t="s">
        <v>379</v>
      </c>
      <c r="F483" s="37"/>
      <c r="G483" s="37"/>
      <c r="H483" s="37"/>
      <c r="I483" s="37"/>
      <c r="J483" s="39"/>
    </row>
    <row r="484" ht="60">
      <c r="A484" s="29" t="s">
        <v>36</v>
      </c>
      <c r="B484" s="36"/>
      <c r="C484" s="37"/>
      <c r="D484" s="37"/>
      <c r="E484" s="31" t="s">
        <v>377</v>
      </c>
      <c r="F484" s="37"/>
      <c r="G484" s="37"/>
      <c r="H484" s="37"/>
      <c r="I484" s="37"/>
      <c r="J484" s="39"/>
    </row>
    <row r="485">
      <c r="A485" s="29" t="s">
        <v>29</v>
      </c>
      <c r="B485" s="29">
        <v>145</v>
      </c>
      <c r="C485" s="30" t="s">
        <v>373</v>
      </c>
      <c r="D485" s="29" t="s">
        <v>93</v>
      </c>
      <c r="E485" s="31" t="s">
        <v>374</v>
      </c>
      <c r="F485" s="32" t="s">
        <v>80</v>
      </c>
      <c r="G485" s="33">
        <v>138.24100000000001</v>
      </c>
      <c r="H485" s="34">
        <v>0</v>
      </c>
      <c r="I485" s="34">
        <f>ROUND(G485*H485,P4)</f>
        <v>0</v>
      </c>
      <c r="J485" s="29"/>
      <c r="O485" s="35">
        <f>I485*0.21</f>
        <v>0</v>
      </c>
      <c r="P485">
        <v>3</v>
      </c>
    </row>
    <row r="486" ht="120">
      <c r="A486" s="29" t="s">
        <v>34</v>
      </c>
      <c r="B486" s="36"/>
      <c r="C486" s="37"/>
      <c r="D486" s="37"/>
      <c r="E486" s="31" t="s">
        <v>380</v>
      </c>
      <c r="F486" s="37"/>
      <c r="G486" s="37"/>
      <c r="H486" s="37"/>
      <c r="I486" s="37"/>
      <c r="J486" s="39"/>
    </row>
    <row r="487" ht="45">
      <c r="A487" s="29" t="s">
        <v>44</v>
      </c>
      <c r="B487" s="36"/>
      <c r="C487" s="37"/>
      <c r="D487" s="37"/>
      <c r="E487" s="44" t="s">
        <v>381</v>
      </c>
      <c r="F487" s="37"/>
      <c r="G487" s="37"/>
      <c r="H487" s="37"/>
      <c r="I487" s="37"/>
      <c r="J487" s="39"/>
    </row>
    <row r="488" ht="60">
      <c r="A488" s="29" t="s">
        <v>36</v>
      </c>
      <c r="B488" s="36"/>
      <c r="C488" s="37"/>
      <c r="D488" s="37"/>
      <c r="E488" s="31" t="s">
        <v>377</v>
      </c>
      <c r="F488" s="37"/>
      <c r="G488" s="37"/>
      <c r="H488" s="37"/>
      <c r="I488" s="37"/>
      <c r="J488" s="39"/>
    </row>
    <row r="489">
      <c r="A489" s="29" t="s">
        <v>29</v>
      </c>
      <c r="B489" s="29">
        <v>146</v>
      </c>
      <c r="C489" s="30" t="s">
        <v>382</v>
      </c>
      <c r="D489" s="29" t="s">
        <v>35</v>
      </c>
      <c r="E489" s="31" t="s">
        <v>383</v>
      </c>
      <c r="F489" s="32" t="s">
        <v>198</v>
      </c>
      <c r="G489" s="33">
        <v>222</v>
      </c>
      <c r="H489" s="34">
        <v>0</v>
      </c>
      <c r="I489" s="34">
        <f>ROUND(G489*H489,P4)</f>
        <v>0</v>
      </c>
      <c r="J489" s="29"/>
      <c r="O489" s="35">
        <f>I489*0.21</f>
        <v>0</v>
      </c>
      <c r="P489">
        <v>3</v>
      </c>
    </row>
    <row r="490" ht="30">
      <c r="A490" s="29" t="s">
        <v>34</v>
      </c>
      <c r="B490" s="36"/>
      <c r="C490" s="37"/>
      <c r="D490" s="37"/>
      <c r="E490" s="31" t="s">
        <v>384</v>
      </c>
      <c r="F490" s="37"/>
      <c r="G490" s="37"/>
      <c r="H490" s="37"/>
      <c r="I490" s="37"/>
      <c r="J490" s="39"/>
    </row>
    <row r="491">
      <c r="A491" s="29" t="s">
        <v>44</v>
      </c>
      <c r="B491" s="36"/>
      <c r="C491" s="37"/>
      <c r="D491" s="37"/>
      <c r="E491" s="44" t="s">
        <v>385</v>
      </c>
      <c r="F491" s="37"/>
      <c r="G491" s="37"/>
      <c r="H491" s="37"/>
      <c r="I491" s="37"/>
      <c r="J491" s="39"/>
    </row>
    <row r="492" ht="60">
      <c r="A492" s="29" t="s">
        <v>36</v>
      </c>
      <c r="B492" s="36"/>
      <c r="C492" s="37"/>
      <c r="D492" s="37"/>
      <c r="E492" s="31" t="s">
        <v>377</v>
      </c>
      <c r="F492" s="37"/>
      <c r="G492" s="37"/>
      <c r="H492" s="37"/>
      <c r="I492" s="37"/>
      <c r="J492" s="39"/>
    </row>
    <row r="493">
      <c r="A493" s="29" t="s">
        <v>29</v>
      </c>
      <c r="B493" s="29">
        <v>147</v>
      </c>
      <c r="C493" s="30" t="s">
        <v>386</v>
      </c>
      <c r="D493" s="29" t="s">
        <v>35</v>
      </c>
      <c r="E493" s="31" t="s">
        <v>387</v>
      </c>
      <c r="F493" s="32" t="s">
        <v>198</v>
      </c>
      <c r="G493" s="33">
        <v>921.60599999999999</v>
      </c>
      <c r="H493" s="34">
        <v>0</v>
      </c>
      <c r="I493" s="34">
        <f>ROUND(G493*H493,P4)</f>
        <v>0</v>
      </c>
      <c r="J493" s="29"/>
      <c r="O493" s="35">
        <f>I493*0.21</f>
        <v>0</v>
      </c>
      <c r="P493">
        <v>3</v>
      </c>
    </row>
    <row r="494" ht="120">
      <c r="A494" s="29" t="s">
        <v>34</v>
      </c>
      <c r="B494" s="36"/>
      <c r="C494" s="37"/>
      <c r="D494" s="37"/>
      <c r="E494" s="31" t="s">
        <v>388</v>
      </c>
      <c r="F494" s="37"/>
      <c r="G494" s="37"/>
      <c r="H494" s="37"/>
      <c r="I494" s="37"/>
      <c r="J494" s="39"/>
    </row>
    <row r="495" ht="45">
      <c r="A495" s="29" t="s">
        <v>44</v>
      </c>
      <c r="B495" s="36"/>
      <c r="C495" s="37"/>
      <c r="D495" s="37"/>
      <c r="E495" s="44" t="s">
        <v>389</v>
      </c>
      <c r="F495" s="37"/>
      <c r="G495" s="37"/>
      <c r="H495" s="37"/>
      <c r="I495" s="37"/>
      <c r="J495" s="39"/>
    </row>
    <row r="496" ht="60">
      <c r="A496" s="29" t="s">
        <v>36</v>
      </c>
      <c r="B496" s="36"/>
      <c r="C496" s="37"/>
      <c r="D496" s="37"/>
      <c r="E496" s="31" t="s">
        <v>377</v>
      </c>
      <c r="F496" s="37"/>
      <c r="G496" s="37"/>
      <c r="H496" s="37"/>
      <c r="I496" s="37"/>
      <c r="J496" s="39"/>
    </row>
    <row r="497">
      <c r="A497" s="29" t="s">
        <v>29</v>
      </c>
      <c r="B497" s="29">
        <v>148</v>
      </c>
      <c r="C497" s="30" t="s">
        <v>390</v>
      </c>
      <c r="D497" s="29" t="s">
        <v>89</v>
      </c>
      <c r="E497" s="31" t="s">
        <v>391</v>
      </c>
      <c r="F497" s="32" t="s">
        <v>198</v>
      </c>
      <c r="G497" s="33">
        <v>222</v>
      </c>
      <c r="H497" s="34">
        <v>0</v>
      </c>
      <c r="I497" s="34">
        <f>ROUND(G497*H497,P4)</f>
        <v>0</v>
      </c>
      <c r="J497" s="29"/>
      <c r="O497" s="35">
        <f>I497*0.21</f>
        <v>0</v>
      </c>
      <c r="P497">
        <v>3</v>
      </c>
    </row>
    <row r="498" ht="45">
      <c r="A498" s="29" t="s">
        <v>34</v>
      </c>
      <c r="B498" s="36"/>
      <c r="C498" s="37"/>
      <c r="D498" s="37"/>
      <c r="E498" s="31" t="s">
        <v>392</v>
      </c>
      <c r="F498" s="37"/>
      <c r="G498" s="37"/>
      <c r="H498" s="37"/>
      <c r="I498" s="37"/>
      <c r="J498" s="39"/>
    </row>
    <row r="499" ht="45">
      <c r="A499" s="29" t="s">
        <v>44</v>
      </c>
      <c r="B499" s="36"/>
      <c r="C499" s="37"/>
      <c r="D499" s="37"/>
      <c r="E499" s="44" t="s">
        <v>393</v>
      </c>
      <c r="F499" s="37"/>
      <c r="G499" s="37"/>
      <c r="H499" s="37"/>
      <c r="I499" s="37"/>
      <c r="J499" s="39"/>
    </row>
    <row r="500" ht="60">
      <c r="A500" s="29" t="s">
        <v>36</v>
      </c>
      <c r="B500" s="36"/>
      <c r="C500" s="37"/>
      <c r="D500" s="37"/>
      <c r="E500" s="31" t="s">
        <v>377</v>
      </c>
      <c r="F500" s="37"/>
      <c r="G500" s="37"/>
      <c r="H500" s="37"/>
      <c r="I500" s="37"/>
      <c r="J500" s="39"/>
    </row>
    <row r="501">
      <c r="A501" s="29" t="s">
        <v>29</v>
      </c>
      <c r="B501" s="29">
        <v>149</v>
      </c>
      <c r="C501" s="30" t="s">
        <v>394</v>
      </c>
      <c r="D501" s="29" t="s">
        <v>35</v>
      </c>
      <c r="E501" s="31" t="s">
        <v>395</v>
      </c>
      <c r="F501" s="32" t="s">
        <v>198</v>
      </c>
      <c r="G501" s="33">
        <v>4406.1639999999998</v>
      </c>
      <c r="H501" s="34">
        <v>0</v>
      </c>
      <c r="I501" s="34">
        <f>ROUND(G501*H501,P4)</f>
        <v>0</v>
      </c>
      <c r="J501" s="29"/>
      <c r="O501" s="35">
        <f>I501*0.21</f>
        <v>0</v>
      </c>
      <c r="P501">
        <v>3</v>
      </c>
    </row>
    <row r="502" ht="105">
      <c r="A502" s="29" t="s">
        <v>34</v>
      </c>
      <c r="B502" s="36"/>
      <c r="C502" s="37"/>
      <c r="D502" s="37"/>
      <c r="E502" s="31" t="s">
        <v>396</v>
      </c>
      <c r="F502" s="37"/>
      <c r="G502" s="37"/>
      <c r="H502" s="37"/>
      <c r="I502" s="37"/>
      <c r="J502" s="39"/>
    </row>
    <row r="503" ht="30">
      <c r="A503" s="29" t="s">
        <v>44</v>
      </c>
      <c r="B503" s="36"/>
      <c r="C503" s="37"/>
      <c r="D503" s="37"/>
      <c r="E503" s="44" t="s">
        <v>397</v>
      </c>
      <c r="F503" s="37"/>
      <c r="G503" s="37"/>
      <c r="H503" s="37"/>
      <c r="I503" s="37"/>
      <c r="J503" s="39"/>
    </row>
    <row r="504" ht="120">
      <c r="A504" s="29" t="s">
        <v>36</v>
      </c>
      <c r="B504" s="36"/>
      <c r="C504" s="37"/>
      <c r="D504" s="37"/>
      <c r="E504" s="31" t="s">
        <v>398</v>
      </c>
      <c r="F504" s="37"/>
      <c r="G504" s="37"/>
      <c r="H504" s="37"/>
      <c r="I504" s="37"/>
      <c r="J504" s="39"/>
    </row>
    <row r="505">
      <c r="A505" s="29" t="s">
        <v>29</v>
      </c>
      <c r="B505" s="29">
        <v>150</v>
      </c>
      <c r="C505" s="30" t="s">
        <v>399</v>
      </c>
      <c r="D505" s="29" t="s">
        <v>35</v>
      </c>
      <c r="E505" s="31" t="s">
        <v>400</v>
      </c>
      <c r="F505" s="32" t="s">
        <v>198</v>
      </c>
      <c r="G505" s="33">
        <v>489.99000000000001</v>
      </c>
      <c r="H505" s="34">
        <v>0</v>
      </c>
      <c r="I505" s="34">
        <f>ROUND(G505*H505,P4)</f>
        <v>0</v>
      </c>
      <c r="J505" s="29"/>
      <c r="O505" s="35">
        <f>I505*0.21</f>
        <v>0</v>
      </c>
      <c r="P505">
        <v>3</v>
      </c>
    </row>
    <row r="506" ht="105">
      <c r="A506" s="29" t="s">
        <v>34</v>
      </c>
      <c r="B506" s="36"/>
      <c r="C506" s="37"/>
      <c r="D506" s="37"/>
      <c r="E506" s="31" t="s">
        <v>401</v>
      </c>
      <c r="F506" s="37"/>
      <c r="G506" s="37"/>
      <c r="H506" s="37"/>
      <c r="I506" s="37"/>
      <c r="J506" s="39"/>
    </row>
    <row r="507" ht="45">
      <c r="A507" s="29" t="s">
        <v>44</v>
      </c>
      <c r="B507" s="36"/>
      <c r="C507" s="37"/>
      <c r="D507" s="37"/>
      <c r="E507" s="44" t="s">
        <v>402</v>
      </c>
      <c r="F507" s="37"/>
      <c r="G507" s="37"/>
      <c r="H507" s="37"/>
      <c r="I507" s="37"/>
      <c r="J507" s="39"/>
    </row>
    <row r="508" ht="120">
      <c r="A508" s="29" t="s">
        <v>36</v>
      </c>
      <c r="B508" s="36"/>
      <c r="C508" s="37"/>
      <c r="D508" s="37"/>
      <c r="E508" s="31" t="s">
        <v>398</v>
      </c>
      <c r="F508" s="37"/>
      <c r="G508" s="37"/>
      <c r="H508" s="37"/>
      <c r="I508" s="37"/>
      <c r="J508" s="39"/>
    </row>
    <row r="509">
      <c r="A509" s="29" t="s">
        <v>29</v>
      </c>
      <c r="B509" s="29">
        <v>151</v>
      </c>
      <c r="C509" s="30" t="s">
        <v>403</v>
      </c>
      <c r="D509" s="29" t="s">
        <v>35</v>
      </c>
      <c r="E509" s="31" t="s">
        <v>404</v>
      </c>
      <c r="F509" s="32" t="s">
        <v>198</v>
      </c>
      <c r="G509" s="33">
        <v>921.60599999999999</v>
      </c>
      <c r="H509" s="34">
        <v>0</v>
      </c>
      <c r="I509" s="34">
        <f>ROUND(G509*H509,P4)</f>
        <v>0</v>
      </c>
      <c r="J509" s="29"/>
      <c r="O509" s="35">
        <f>I509*0.21</f>
        <v>0</v>
      </c>
      <c r="P509">
        <v>3</v>
      </c>
    </row>
    <row r="510" ht="75">
      <c r="A510" s="29" t="s">
        <v>34</v>
      </c>
      <c r="B510" s="36"/>
      <c r="C510" s="37"/>
      <c r="D510" s="37"/>
      <c r="E510" s="31" t="s">
        <v>405</v>
      </c>
      <c r="F510" s="37"/>
      <c r="G510" s="37"/>
      <c r="H510" s="37"/>
      <c r="I510" s="37"/>
      <c r="J510" s="39"/>
    </row>
    <row r="511" ht="45">
      <c r="A511" s="29" t="s">
        <v>44</v>
      </c>
      <c r="B511" s="36"/>
      <c r="C511" s="37"/>
      <c r="D511" s="37"/>
      <c r="E511" s="44" t="s">
        <v>389</v>
      </c>
      <c r="F511" s="37"/>
      <c r="G511" s="37"/>
      <c r="H511" s="37"/>
      <c r="I511" s="37"/>
      <c r="J511" s="39"/>
    </row>
    <row r="512" ht="75">
      <c r="A512" s="29" t="s">
        <v>36</v>
      </c>
      <c r="B512" s="36"/>
      <c r="C512" s="37"/>
      <c r="D512" s="37"/>
      <c r="E512" s="31" t="s">
        <v>406</v>
      </c>
      <c r="F512" s="37"/>
      <c r="G512" s="37"/>
      <c r="H512" s="37"/>
      <c r="I512" s="37"/>
      <c r="J512" s="39"/>
    </row>
    <row r="513">
      <c r="A513" s="29" t="s">
        <v>29</v>
      </c>
      <c r="B513" s="29">
        <v>152</v>
      </c>
      <c r="C513" s="30" t="s">
        <v>407</v>
      </c>
      <c r="D513" s="29" t="s">
        <v>35</v>
      </c>
      <c r="E513" s="31" t="s">
        <v>408</v>
      </c>
      <c r="F513" s="32" t="s">
        <v>198</v>
      </c>
      <c r="G513" s="33">
        <v>11105</v>
      </c>
      <c r="H513" s="34">
        <v>0</v>
      </c>
      <c r="I513" s="34">
        <f>ROUND(G513*H513,P4)</f>
        <v>0</v>
      </c>
      <c r="J513" s="29"/>
      <c r="O513" s="35">
        <f>I513*0.21</f>
        <v>0</v>
      </c>
      <c r="P513">
        <v>3</v>
      </c>
    </row>
    <row r="514" ht="75">
      <c r="A514" s="29" t="s">
        <v>34</v>
      </c>
      <c r="B514" s="36"/>
      <c r="C514" s="37"/>
      <c r="D514" s="37"/>
      <c r="E514" s="31" t="s">
        <v>409</v>
      </c>
      <c r="F514" s="37"/>
      <c r="G514" s="37"/>
      <c r="H514" s="37"/>
      <c r="I514" s="37"/>
      <c r="J514" s="39"/>
    </row>
    <row r="515" ht="45">
      <c r="A515" s="29" t="s">
        <v>44</v>
      </c>
      <c r="B515" s="36"/>
      <c r="C515" s="37"/>
      <c r="D515" s="37"/>
      <c r="E515" s="44" t="s">
        <v>410</v>
      </c>
      <c r="F515" s="37"/>
      <c r="G515" s="37"/>
      <c r="H515" s="37"/>
      <c r="I515" s="37"/>
      <c r="J515" s="39"/>
    </row>
    <row r="516" ht="75">
      <c r="A516" s="29" t="s">
        <v>36</v>
      </c>
      <c r="B516" s="36"/>
      <c r="C516" s="37"/>
      <c r="D516" s="37"/>
      <c r="E516" s="31" t="s">
        <v>406</v>
      </c>
      <c r="F516" s="37"/>
      <c r="G516" s="37"/>
      <c r="H516" s="37"/>
      <c r="I516" s="37"/>
      <c r="J516" s="39"/>
    </row>
    <row r="517">
      <c r="A517" s="29" t="s">
        <v>29</v>
      </c>
      <c r="B517" s="29">
        <v>153</v>
      </c>
      <c r="C517" s="30" t="s">
        <v>407</v>
      </c>
      <c r="D517" s="29" t="s">
        <v>89</v>
      </c>
      <c r="E517" s="31" t="s">
        <v>408</v>
      </c>
      <c r="F517" s="32" t="s">
        <v>198</v>
      </c>
      <c r="G517" s="33">
        <v>1404</v>
      </c>
      <c r="H517" s="34">
        <v>0</v>
      </c>
      <c r="I517" s="34">
        <f>ROUND(G517*H517,P4)</f>
        <v>0</v>
      </c>
      <c r="J517" s="29"/>
      <c r="O517" s="35">
        <f>I517*0.21</f>
        <v>0</v>
      </c>
      <c r="P517">
        <v>3</v>
      </c>
    </row>
    <row r="518" ht="60">
      <c r="A518" s="29" t="s">
        <v>34</v>
      </c>
      <c r="B518" s="36"/>
      <c r="C518" s="37"/>
      <c r="D518" s="37"/>
      <c r="E518" s="31" t="s">
        <v>411</v>
      </c>
      <c r="F518" s="37"/>
      <c r="G518" s="37"/>
      <c r="H518" s="37"/>
      <c r="I518" s="37"/>
      <c r="J518" s="39"/>
    </row>
    <row r="519" ht="45">
      <c r="A519" s="29" t="s">
        <v>44</v>
      </c>
      <c r="B519" s="36"/>
      <c r="C519" s="37"/>
      <c r="D519" s="37"/>
      <c r="E519" s="44" t="s">
        <v>412</v>
      </c>
      <c r="F519" s="37"/>
      <c r="G519" s="37"/>
      <c r="H519" s="37"/>
      <c r="I519" s="37"/>
      <c r="J519" s="39"/>
    </row>
    <row r="520" ht="75">
      <c r="A520" s="29" t="s">
        <v>36</v>
      </c>
      <c r="B520" s="36"/>
      <c r="C520" s="37"/>
      <c r="D520" s="37"/>
      <c r="E520" s="31" t="s">
        <v>406</v>
      </c>
      <c r="F520" s="37"/>
      <c r="G520" s="37"/>
      <c r="H520" s="37"/>
      <c r="I520" s="37"/>
      <c r="J520" s="39"/>
    </row>
    <row r="521">
      <c r="A521" s="29" t="s">
        <v>29</v>
      </c>
      <c r="B521" s="29">
        <v>154</v>
      </c>
      <c r="C521" s="30" t="s">
        <v>407</v>
      </c>
      <c r="D521" s="29" t="s">
        <v>93</v>
      </c>
      <c r="E521" s="31" t="s">
        <v>408</v>
      </c>
      <c r="F521" s="32" t="s">
        <v>198</v>
      </c>
      <c r="G521" s="33">
        <v>38576.949999999997</v>
      </c>
      <c r="H521" s="34">
        <v>0</v>
      </c>
      <c r="I521" s="34">
        <f>ROUND(G521*H521,P4)</f>
        <v>0</v>
      </c>
      <c r="J521" s="29"/>
      <c r="O521" s="35">
        <f>I521*0.21</f>
        <v>0</v>
      </c>
      <c r="P521">
        <v>3</v>
      </c>
    </row>
    <row r="522" ht="75">
      <c r="A522" s="29" t="s">
        <v>34</v>
      </c>
      <c r="B522" s="36"/>
      <c r="C522" s="37"/>
      <c r="D522" s="37"/>
      <c r="E522" s="31" t="s">
        <v>413</v>
      </c>
      <c r="F522" s="37"/>
      <c r="G522" s="37"/>
      <c r="H522" s="37"/>
      <c r="I522" s="37"/>
      <c r="J522" s="39"/>
    </row>
    <row r="523" ht="45">
      <c r="A523" s="29" t="s">
        <v>44</v>
      </c>
      <c r="B523" s="36"/>
      <c r="C523" s="37"/>
      <c r="D523" s="37"/>
      <c r="E523" s="44" t="s">
        <v>414</v>
      </c>
      <c r="F523" s="37"/>
      <c r="G523" s="37"/>
      <c r="H523" s="37"/>
      <c r="I523" s="37"/>
      <c r="J523" s="39"/>
    </row>
    <row r="524" ht="75">
      <c r="A524" s="29" t="s">
        <v>36</v>
      </c>
      <c r="B524" s="36"/>
      <c r="C524" s="37"/>
      <c r="D524" s="37"/>
      <c r="E524" s="31" t="s">
        <v>406</v>
      </c>
      <c r="F524" s="37"/>
      <c r="G524" s="37"/>
      <c r="H524" s="37"/>
      <c r="I524" s="37"/>
      <c r="J524" s="39"/>
    </row>
    <row r="525">
      <c r="A525" s="29" t="s">
        <v>29</v>
      </c>
      <c r="B525" s="29">
        <v>155</v>
      </c>
      <c r="C525" s="30" t="s">
        <v>407</v>
      </c>
      <c r="D525" s="29" t="s">
        <v>120</v>
      </c>
      <c r="E525" s="31" t="s">
        <v>408</v>
      </c>
      <c r="F525" s="32" t="s">
        <v>198</v>
      </c>
      <c r="G525" s="33">
        <v>37574.561999999998</v>
      </c>
      <c r="H525" s="34">
        <v>0</v>
      </c>
      <c r="I525" s="34">
        <f>ROUND(G525*H525,P4)</f>
        <v>0</v>
      </c>
      <c r="J525" s="29"/>
      <c r="O525" s="35">
        <f>I525*0.21</f>
        <v>0</v>
      </c>
      <c r="P525">
        <v>3</v>
      </c>
    </row>
    <row r="526" ht="75">
      <c r="A526" s="29" t="s">
        <v>34</v>
      </c>
      <c r="B526" s="36"/>
      <c r="C526" s="37"/>
      <c r="D526" s="37"/>
      <c r="E526" s="31" t="s">
        <v>415</v>
      </c>
      <c r="F526" s="37"/>
      <c r="G526" s="37"/>
      <c r="H526" s="37"/>
      <c r="I526" s="37"/>
      <c r="J526" s="39"/>
    </row>
    <row r="527" ht="45">
      <c r="A527" s="29" t="s">
        <v>44</v>
      </c>
      <c r="B527" s="36"/>
      <c r="C527" s="37"/>
      <c r="D527" s="37"/>
      <c r="E527" s="44" t="s">
        <v>416</v>
      </c>
      <c r="F527" s="37"/>
      <c r="G527" s="37"/>
      <c r="H527" s="37"/>
      <c r="I527" s="37"/>
      <c r="J527" s="39"/>
    </row>
    <row r="528" ht="75">
      <c r="A528" s="29" t="s">
        <v>36</v>
      </c>
      <c r="B528" s="36"/>
      <c r="C528" s="37"/>
      <c r="D528" s="37"/>
      <c r="E528" s="31" t="s">
        <v>406</v>
      </c>
      <c r="F528" s="37"/>
      <c r="G528" s="37"/>
      <c r="H528" s="37"/>
      <c r="I528" s="37"/>
      <c r="J528" s="39"/>
    </row>
    <row r="529" ht="30">
      <c r="A529" s="29" t="s">
        <v>29</v>
      </c>
      <c r="B529" s="29">
        <v>156</v>
      </c>
      <c r="C529" s="30" t="s">
        <v>417</v>
      </c>
      <c r="D529" s="29" t="s">
        <v>35</v>
      </c>
      <c r="E529" s="31" t="s">
        <v>418</v>
      </c>
      <c r="F529" s="32" t="s">
        <v>198</v>
      </c>
      <c r="G529" s="33">
        <v>37574.561999999998</v>
      </c>
      <c r="H529" s="34">
        <v>0</v>
      </c>
      <c r="I529" s="34">
        <f>ROUND(G529*H529,P4)</f>
        <v>0</v>
      </c>
      <c r="J529" s="29"/>
      <c r="O529" s="35">
        <f>I529*0.21</f>
        <v>0</v>
      </c>
      <c r="P529">
        <v>3</v>
      </c>
    </row>
    <row r="530" ht="75">
      <c r="A530" s="29" t="s">
        <v>34</v>
      </c>
      <c r="B530" s="36"/>
      <c r="C530" s="37"/>
      <c r="D530" s="37"/>
      <c r="E530" s="31" t="s">
        <v>419</v>
      </c>
      <c r="F530" s="37"/>
      <c r="G530" s="37"/>
      <c r="H530" s="37"/>
      <c r="I530" s="37"/>
      <c r="J530" s="39"/>
    </row>
    <row r="531" ht="45">
      <c r="A531" s="29" t="s">
        <v>44</v>
      </c>
      <c r="B531" s="36"/>
      <c r="C531" s="37"/>
      <c r="D531" s="37"/>
      <c r="E531" s="44" t="s">
        <v>416</v>
      </c>
      <c r="F531" s="37"/>
      <c r="G531" s="37"/>
      <c r="H531" s="37"/>
      <c r="I531" s="37"/>
      <c r="J531" s="39"/>
    </row>
    <row r="532" ht="165">
      <c r="A532" s="29" t="s">
        <v>36</v>
      </c>
      <c r="B532" s="36"/>
      <c r="C532" s="37"/>
      <c r="D532" s="37"/>
      <c r="E532" s="31" t="s">
        <v>420</v>
      </c>
      <c r="F532" s="37"/>
      <c r="G532" s="37"/>
      <c r="H532" s="37"/>
      <c r="I532" s="37"/>
      <c r="J532" s="39"/>
    </row>
    <row r="533">
      <c r="A533" s="29" t="s">
        <v>29</v>
      </c>
      <c r="B533" s="29">
        <v>157</v>
      </c>
      <c r="C533" s="30" t="s">
        <v>421</v>
      </c>
      <c r="D533" s="29" t="s">
        <v>35</v>
      </c>
      <c r="E533" s="31" t="s">
        <v>422</v>
      </c>
      <c r="F533" s="32" t="s">
        <v>198</v>
      </c>
      <c r="G533" s="33">
        <v>38574</v>
      </c>
      <c r="H533" s="34">
        <v>0</v>
      </c>
      <c r="I533" s="34">
        <f>ROUND(G533*H533,P4)</f>
        <v>0</v>
      </c>
      <c r="J533" s="29"/>
      <c r="O533" s="35">
        <f>I533*0.21</f>
        <v>0</v>
      </c>
      <c r="P533">
        <v>3</v>
      </c>
    </row>
    <row r="534" ht="90">
      <c r="A534" s="29" t="s">
        <v>34</v>
      </c>
      <c r="B534" s="36"/>
      <c r="C534" s="37"/>
      <c r="D534" s="37"/>
      <c r="E534" s="31" t="s">
        <v>423</v>
      </c>
      <c r="F534" s="37"/>
      <c r="G534" s="37"/>
      <c r="H534" s="37"/>
      <c r="I534" s="37"/>
      <c r="J534" s="39"/>
    </row>
    <row r="535" ht="45">
      <c r="A535" s="29" t="s">
        <v>44</v>
      </c>
      <c r="B535" s="36"/>
      <c r="C535" s="37"/>
      <c r="D535" s="37"/>
      <c r="E535" s="44" t="s">
        <v>424</v>
      </c>
      <c r="F535" s="37"/>
      <c r="G535" s="37"/>
      <c r="H535" s="37"/>
      <c r="I535" s="37"/>
      <c r="J535" s="39"/>
    </row>
    <row r="536" ht="165">
      <c r="A536" s="29" t="s">
        <v>36</v>
      </c>
      <c r="B536" s="36"/>
      <c r="C536" s="37"/>
      <c r="D536" s="37"/>
      <c r="E536" s="31" t="s">
        <v>420</v>
      </c>
      <c r="F536" s="37"/>
      <c r="G536" s="37"/>
      <c r="H536" s="37"/>
      <c r="I536" s="37"/>
      <c r="J536" s="39"/>
    </row>
    <row r="537">
      <c r="A537" s="29" t="s">
        <v>29</v>
      </c>
      <c r="B537" s="29">
        <v>158</v>
      </c>
      <c r="C537" s="30" t="s">
        <v>425</v>
      </c>
      <c r="D537" s="29" t="s">
        <v>35</v>
      </c>
      <c r="E537" s="31" t="s">
        <v>426</v>
      </c>
      <c r="F537" s="32" t="s">
        <v>80</v>
      </c>
      <c r="G537" s="33">
        <v>70.200000000000003</v>
      </c>
      <c r="H537" s="34">
        <v>0</v>
      </c>
      <c r="I537" s="34">
        <f>ROUND(G537*H537,P4)</f>
        <v>0</v>
      </c>
      <c r="J537" s="29"/>
      <c r="O537" s="35">
        <f>I537*0.21</f>
        <v>0</v>
      </c>
      <c r="P537">
        <v>3</v>
      </c>
    </row>
    <row r="538" ht="60">
      <c r="A538" s="29" t="s">
        <v>34</v>
      </c>
      <c r="B538" s="36"/>
      <c r="C538" s="37"/>
      <c r="D538" s="37"/>
      <c r="E538" s="31" t="s">
        <v>427</v>
      </c>
      <c r="F538" s="37"/>
      <c r="G538" s="37"/>
      <c r="H538" s="37"/>
      <c r="I538" s="37"/>
      <c r="J538" s="39"/>
    </row>
    <row r="539">
      <c r="A539" s="29" t="s">
        <v>44</v>
      </c>
      <c r="B539" s="36"/>
      <c r="C539" s="37"/>
      <c r="D539" s="37"/>
      <c r="E539" s="44" t="s">
        <v>428</v>
      </c>
      <c r="F539" s="37"/>
      <c r="G539" s="37"/>
      <c r="H539" s="37"/>
      <c r="I539" s="37"/>
      <c r="J539" s="39"/>
    </row>
    <row r="540" ht="165">
      <c r="A540" s="29" t="s">
        <v>36</v>
      </c>
      <c r="B540" s="36"/>
      <c r="C540" s="37"/>
      <c r="D540" s="37"/>
      <c r="E540" s="31" t="s">
        <v>420</v>
      </c>
      <c r="F540" s="37"/>
      <c r="G540" s="37"/>
      <c r="H540" s="37"/>
      <c r="I540" s="37"/>
      <c r="J540" s="39"/>
    </row>
    <row r="541" ht="30">
      <c r="A541" s="29" t="s">
        <v>29</v>
      </c>
      <c r="B541" s="29">
        <v>160</v>
      </c>
      <c r="C541" s="30" t="s">
        <v>429</v>
      </c>
      <c r="D541" s="29" t="s">
        <v>35</v>
      </c>
      <c r="E541" s="31" t="s">
        <v>430</v>
      </c>
      <c r="F541" s="32" t="s">
        <v>198</v>
      </c>
      <c r="G541" s="33">
        <v>11105</v>
      </c>
      <c r="H541" s="34">
        <v>0</v>
      </c>
      <c r="I541" s="34">
        <f>ROUND(G541*H541,P4)</f>
        <v>0</v>
      </c>
      <c r="J541" s="29"/>
      <c r="O541" s="35">
        <f>I541*0.21</f>
        <v>0</v>
      </c>
      <c r="P541">
        <v>3</v>
      </c>
    </row>
    <row r="542" ht="90">
      <c r="A542" s="29" t="s">
        <v>34</v>
      </c>
      <c r="B542" s="36"/>
      <c r="C542" s="37"/>
      <c r="D542" s="37"/>
      <c r="E542" s="31" t="s">
        <v>431</v>
      </c>
      <c r="F542" s="37"/>
      <c r="G542" s="37"/>
      <c r="H542" s="37"/>
      <c r="I542" s="37"/>
      <c r="J542" s="39"/>
    </row>
    <row r="543" ht="45">
      <c r="A543" s="29" t="s">
        <v>44</v>
      </c>
      <c r="B543" s="36"/>
      <c r="C543" s="37"/>
      <c r="D543" s="37"/>
      <c r="E543" s="44" t="s">
        <v>432</v>
      </c>
      <c r="F543" s="37"/>
      <c r="G543" s="37"/>
      <c r="H543" s="37"/>
      <c r="I543" s="37"/>
      <c r="J543" s="39"/>
    </row>
    <row r="544" ht="165">
      <c r="A544" s="29" t="s">
        <v>36</v>
      </c>
      <c r="B544" s="36"/>
      <c r="C544" s="37"/>
      <c r="D544" s="37"/>
      <c r="E544" s="31" t="s">
        <v>420</v>
      </c>
      <c r="F544" s="37"/>
      <c r="G544" s="37"/>
      <c r="H544" s="37"/>
      <c r="I544" s="37"/>
      <c r="J544" s="39"/>
    </row>
    <row r="545" ht="30">
      <c r="A545" s="29" t="s">
        <v>29</v>
      </c>
      <c r="B545" s="29">
        <v>161</v>
      </c>
      <c r="C545" s="30" t="s">
        <v>433</v>
      </c>
      <c r="D545" s="29" t="s">
        <v>35</v>
      </c>
      <c r="E545" s="31" t="s">
        <v>434</v>
      </c>
      <c r="F545" s="32" t="s">
        <v>198</v>
      </c>
      <c r="G545" s="33">
        <v>921.60599999999999</v>
      </c>
      <c r="H545" s="34">
        <v>0</v>
      </c>
      <c r="I545" s="34">
        <f>ROUND(G545*H545,P4)</f>
        <v>0</v>
      </c>
      <c r="J545" s="29"/>
      <c r="O545" s="35">
        <f>I545*0.21</f>
        <v>0</v>
      </c>
      <c r="P545">
        <v>3</v>
      </c>
    </row>
    <row r="546" ht="75">
      <c r="A546" s="29" t="s">
        <v>34</v>
      </c>
      <c r="B546" s="36"/>
      <c r="C546" s="37"/>
      <c r="D546" s="37"/>
      <c r="E546" s="31" t="s">
        <v>435</v>
      </c>
      <c r="F546" s="37"/>
      <c r="G546" s="37"/>
      <c r="H546" s="37"/>
      <c r="I546" s="37"/>
      <c r="J546" s="39"/>
    </row>
    <row r="547" ht="45">
      <c r="A547" s="29" t="s">
        <v>44</v>
      </c>
      <c r="B547" s="36"/>
      <c r="C547" s="37"/>
      <c r="D547" s="37"/>
      <c r="E547" s="44" t="s">
        <v>389</v>
      </c>
      <c r="F547" s="37"/>
      <c r="G547" s="37"/>
      <c r="H547" s="37"/>
      <c r="I547" s="37"/>
      <c r="J547" s="39"/>
    </row>
    <row r="548" ht="165">
      <c r="A548" s="29" t="s">
        <v>36</v>
      </c>
      <c r="B548" s="36"/>
      <c r="C548" s="37"/>
      <c r="D548" s="37"/>
      <c r="E548" s="31" t="s">
        <v>420</v>
      </c>
      <c r="F548" s="37"/>
      <c r="G548" s="37"/>
      <c r="H548" s="37"/>
      <c r="I548" s="37"/>
      <c r="J548" s="39"/>
    </row>
    <row r="549">
      <c r="A549" s="29" t="s">
        <v>29</v>
      </c>
      <c r="B549" s="29">
        <v>162</v>
      </c>
      <c r="C549" s="30" t="s">
        <v>436</v>
      </c>
      <c r="D549" s="29" t="s">
        <v>35</v>
      </c>
      <c r="E549" s="31" t="s">
        <v>437</v>
      </c>
      <c r="F549" s="32" t="s">
        <v>198</v>
      </c>
      <c r="G549" s="33">
        <v>222</v>
      </c>
      <c r="H549" s="34">
        <v>0</v>
      </c>
      <c r="I549" s="34">
        <f>ROUND(G549*H549,P4)</f>
        <v>0</v>
      </c>
      <c r="J549" s="29"/>
      <c r="O549" s="35">
        <f>I549*0.21</f>
        <v>0</v>
      </c>
      <c r="P549">
        <v>3</v>
      </c>
    </row>
    <row r="550" ht="30">
      <c r="A550" s="29" t="s">
        <v>34</v>
      </c>
      <c r="B550" s="36"/>
      <c r="C550" s="37"/>
      <c r="D550" s="37"/>
      <c r="E550" s="31" t="s">
        <v>438</v>
      </c>
      <c r="F550" s="37"/>
      <c r="G550" s="37"/>
      <c r="H550" s="37"/>
      <c r="I550" s="37"/>
      <c r="J550" s="39"/>
    </row>
    <row r="551">
      <c r="A551" s="29" t="s">
        <v>44</v>
      </c>
      <c r="B551" s="36"/>
      <c r="C551" s="37"/>
      <c r="D551" s="37"/>
      <c r="E551" s="44" t="s">
        <v>240</v>
      </c>
      <c r="F551" s="37"/>
      <c r="G551" s="37"/>
      <c r="H551" s="37"/>
      <c r="I551" s="37"/>
      <c r="J551" s="39"/>
    </row>
    <row r="552" ht="180">
      <c r="A552" s="29" t="s">
        <v>36</v>
      </c>
      <c r="B552" s="36"/>
      <c r="C552" s="37"/>
      <c r="D552" s="37"/>
      <c r="E552" s="31" t="s">
        <v>439</v>
      </c>
      <c r="F552" s="37"/>
      <c r="G552" s="37"/>
      <c r="H552" s="37"/>
      <c r="I552" s="37"/>
      <c r="J552" s="39"/>
    </row>
    <row r="553">
      <c r="A553" s="29" t="s">
        <v>29</v>
      </c>
      <c r="B553" s="29">
        <v>163</v>
      </c>
      <c r="C553" s="30" t="s">
        <v>440</v>
      </c>
      <c r="D553" s="29" t="s">
        <v>35</v>
      </c>
      <c r="E553" s="31" t="s">
        <v>441</v>
      </c>
      <c r="F553" s="32" t="s">
        <v>198</v>
      </c>
      <c r="G553" s="33">
        <v>81.959999999999994</v>
      </c>
      <c r="H553" s="34">
        <v>0</v>
      </c>
      <c r="I553" s="34">
        <f>ROUND(G553*H553,P4)</f>
        <v>0</v>
      </c>
      <c r="J553" s="29"/>
      <c r="O553" s="35">
        <f>I553*0.21</f>
        <v>0</v>
      </c>
      <c r="P553">
        <v>3</v>
      </c>
    </row>
    <row r="554" ht="45">
      <c r="A554" s="29" t="s">
        <v>34</v>
      </c>
      <c r="B554" s="36"/>
      <c r="C554" s="37"/>
      <c r="D554" s="37"/>
      <c r="E554" s="31" t="s">
        <v>442</v>
      </c>
      <c r="F554" s="37"/>
      <c r="G554" s="37"/>
      <c r="H554" s="37"/>
      <c r="I554" s="37"/>
      <c r="J554" s="39"/>
    </row>
    <row r="555">
      <c r="A555" s="29" t="s">
        <v>44</v>
      </c>
      <c r="B555" s="36"/>
      <c r="C555" s="37"/>
      <c r="D555" s="37"/>
      <c r="E555" s="44" t="s">
        <v>443</v>
      </c>
      <c r="F555" s="37"/>
      <c r="G555" s="37"/>
      <c r="H555" s="37"/>
      <c r="I555" s="37"/>
      <c r="J555" s="39"/>
    </row>
    <row r="556" ht="195">
      <c r="A556" s="29" t="s">
        <v>36</v>
      </c>
      <c r="B556" s="36"/>
      <c r="C556" s="37"/>
      <c r="D556" s="37"/>
      <c r="E556" s="31" t="s">
        <v>444</v>
      </c>
      <c r="F556" s="37"/>
      <c r="G556" s="37"/>
      <c r="H556" s="37"/>
      <c r="I556" s="37"/>
      <c r="J556" s="39"/>
    </row>
    <row r="557">
      <c r="A557" s="29" t="s">
        <v>29</v>
      </c>
      <c r="B557" s="29">
        <v>164</v>
      </c>
      <c r="C557" s="30" t="s">
        <v>445</v>
      </c>
      <c r="D557" s="29" t="s">
        <v>35</v>
      </c>
      <c r="E557" s="31" t="s">
        <v>446</v>
      </c>
      <c r="F557" s="32" t="s">
        <v>229</v>
      </c>
      <c r="G557" s="33">
        <v>5176.21</v>
      </c>
      <c r="H557" s="34">
        <v>0</v>
      </c>
      <c r="I557" s="34">
        <f>ROUND(G557*H557,P4)</f>
        <v>0</v>
      </c>
      <c r="J557" s="29"/>
      <c r="O557" s="35">
        <f>I557*0.21</f>
        <v>0</v>
      </c>
      <c r="P557">
        <v>3</v>
      </c>
    </row>
    <row r="558" ht="75">
      <c r="A558" s="29" t="s">
        <v>34</v>
      </c>
      <c r="B558" s="36"/>
      <c r="C558" s="37"/>
      <c r="D558" s="37"/>
      <c r="E558" s="31" t="s">
        <v>447</v>
      </c>
      <c r="F558" s="37"/>
      <c r="G558" s="37"/>
      <c r="H558" s="37"/>
      <c r="I558" s="37"/>
      <c r="J558" s="39"/>
    </row>
    <row r="559" ht="120">
      <c r="A559" s="29" t="s">
        <v>44</v>
      </c>
      <c r="B559" s="36"/>
      <c r="C559" s="37"/>
      <c r="D559" s="37"/>
      <c r="E559" s="44" t="s">
        <v>448</v>
      </c>
      <c r="F559" s="37"/>
      <c r="G559" s="37"/>
      <c r="H559" s="37"/>
      <c r="I559" s="37"/>
      <c r="J559" s="39"/>
    </row>
    <row r="560" ht="45">
      <c r="A560" s="29" t="s">
        <v>36</v>
      </c>
      <c r="B560" s="36"/>
      <c r="C560" s="37"/>
      <c r="D560" s="37"/>
      <c r="E560" s="31" t="s">
        <v>449</v>
      </c>
      <c r="F560" s="37"/>
      <c r="G560" s="37"/>
      <c r="H560" s="37"/>
      <c r="I560" s="37"/>
      <c r="J560" s="39"/>
    </row>
    <row r="561">
      <c r="A561" s="23" t="s">
        <v>26</v>
      </c>
      <c r="B561" s="24"/>
      <c r="C561" s="25" t="s">
        <v>450</v>
      </c>
      <c r="D561" s="26"/>
      <c r="E561" s="23" t="s">
        <v>451</v>
      </c>
      <c r="F561" s="26"/>
      <c r="G561" s="26"/>
      <c r="H561" s="26"/>
      <c r="I561" s="27">
        <f>SUMIFS(I562:I565,A562:A565,"P")</f>
        <v>0</v>
      </c>
      <c r="J561" s="28"/>
    </row>
    <row r="562" ht="30">
      <c r="A562" s="29" t="s">
        <v>29</v>
      </c>
      <c r="B562" s="29">
        <v>165</v>
      </c>
      <c r="C562" s="30" t="s">
        <v>452</v>
      </c>
      <c r="D562" s="29" t="s">
        <v>35</v>
      </c>
      <c r="E562" s="31" t="s">
        <v>453</v>
      </c>
      <c r="F562" s="32" t="s">
        <v>198</v>
      </c>
      <c r="G562" s="33">
        <v>66.239999999999995</v>
      </c>
      <c r="H562" s="34">
        <v>0</v>
      </c>
      <c r="I562" s="34">
        <f>ROUND(G562*H562,P4)</f>
        <v>0</v>
      </c>
      <c r="J562" s="29"/>
      <c r="O562" s="35">
        <f>I562*0.21</f>
        <v>0</v>
      </c>
      <c r="P562">
        <v>3</v>
      </c>
    </row>
    <row r="563" ht="45">
      <c r="A563" s="29" t="s">
        <v>34</v>
      </c>
      <c r="B563" s="36"/>
      <c r="C563" s="37"/>
      <c r="D563" s="37"/>
      <c r="E563" s="31" t="s">
        <v>454</v>
      </c>
      <c r="F563" s="37"/>
      <c r="G563" s="37"/>
      <c r="H563" s="37"/>
      <c r="I563" s="37"/>
      <c r="J563" s="39"/>
    </row>
    <row r="564">
      <c r="A564" s="29" t="s">
        <v>44</v>
      </c>
      <c r="B564" s="36"/>
      <c r="C564" s="37"/>
      <c r="D564" s="37"/>
      <c r="E564" s="44" t="s">
        <v>455</v>
      </c>
      <c r="F564" s="37"/>
      <c r="G564" s="37"/>
      <c r="H564" s="37"/>
      <c r="I564" s="37"/>
      <c r="J564" s="39"/>
    </row>
    <row r="565" ht="90">
      <c r="A565" s="29" t="s">
        <v>36</v>
      </c>
      <c r="B565" s="36"/>
      <c r="C565" s="37"/>
      <c r="D565" s="37"/>
      <c r="E565" s="31" t="s">
        <v>456</v>
      </c>
      <c r="F565" s="37"/>
      <c r="G565" s="37"/>
      <c r="H565" s="37"/>
      <c r="I565" s="37"/>
      <c r="J565" s="39"/>
    </row>
    <row r="566">
      <c r="A566" s="23" t="s">
        <v>26</v>
      </c>
      <c r="B566" s="24"/>
      <c r="C566" s="25" t="s">
        <v>457</v>
      </c>
      <c r="D566" s="26"/>
      <c r="E566" s="23" t="s">
        <v>458</v>
      </c>
      <c r="F566" s="26"/>
      <c r="G566" s="26"/>
      <c r="H566" s="26"/>
      <c r="I566" s="27">
        <f>SUMIFS(I567:I582,A567:A582,"P")</f>
        <v>0</v>
      </c>
      <c r="J566" s="28"/>
    </row>
    <row r="567" ht="30">
      <c r="A567" s="29" t="s">
        <v>29</v>
      </c>
      <c r="B567" s="29">
        <v>166</v>
      </c>
      <c r="C567" s="30" t="s">
        <v>459</v>
      </c>
      <c r="D567" s="29" t="s">
        <v>35</v>
      </c>
      <c r="E567" s="31" t="s">
        <v>460</v>
      </c>
      <c r="F567" s="32" t="s">
        <v>198</v>
      </c>
      <c r="G567" s="33">
        <v>19.100000000000001</v>
      </c>
      <c r="H567" s="34">
        <v>0</v>
      </c>
      <c r="I567" s="34">
        <f>ROUND(G567*H567,P4)</f>
        <v>0</v>
      </c>
      <c r="J567" s="29"/>
      <c r="O567" s="35">
        <f>I567*0.21</f>
        <v>0</v>
      </c>
      <c r="P567">
        <v>3</v>
      </c>
    </row>
    <row r="568" ht="60">
      <c r="A568" s="29" t="s">
        <v>34</v>
      </c>
      <c r="B568" s="36"/>
      <c r="C568" s="37"/>
      <c r="D568" s="37"/>
      <c r="E568" s="31" t="s">
        <v>461</v>
      </c>
      <c r="F568" s="37"/>
      <c r="G568" s="37"/>
      <c r="H568" s="37"/>
      <c r="I568" s="37"/>
      <c r="J568" s="39"/>
    </row>
    <row r="569" ht="45">
      <c r="A569" s="29" t="s">
        <v>44</v>
      </c>
      <c r="B569" s="36"/>
      <c r="C569" s="37"/>
      <c r="D569" s="37"/>
      <c r="E569" s="44" t="s">
        <v>462</v>
      </c>
      <c r="F569" s="37"/>
      <c r="G569" s="37"/>
      <c r="H569" s="37"/>
      <c r="I569" s="37"/>
      <c r="J569" s="39"/>
    </row>
    <row r="570" ht="270">
      <c r="A570" s="29" t="s">
        <v>36</v>
      </c>
      <c r="B570" s="36"/>
      <c r="C570" s="37"/>
      <c r="D570" s="37"/>
      <c r="E570" s="31" t="s">
        <v>463</v>
      </c>
      <c r="F570" s="37"/>
      <c r="G570" s="37"/>
      <c r="H570" s="37"/>
      <c r="I570" s="37"/>
      <c r="J570" s="39"/>
    </row>
    <row r="571" ht="30">
      <c r="A571" s="29" t="s">
        <v>29</v>
      </c>
      <c r="B571" s="29">
        <v>167</v>
      </c>
      <c r="C571" s="30" t="s">
        <v>464</v>
      </c>
      <c r="D571" s="29" t="s">
        <v>35</v>
      </c>
      <c r="E571" s="31" t="s">
        <v>465</v>
      </c>
      <c r="F571" s="32" t="s">
        <v>198</v>
      </c>
      <c r="G571" s="33">
        <v>10</v>
      </c>
      <c r="H571" s="34">
        <v>0</v>
      </c>
      <c r="I571" s="34">
        <f>ROUND(G571*H571,P4)</f>
        <v>0</v>
      </c>
      <c r="J571" s="29"/>
      <c r="O571" s="35">
        <f>I571*0.21</f>
        <v>0</v>
      </c>
      <c r="P571">
        <v>3</v>
      </c>
    </row>
    <row r="572" ht="45">
      <c r="A572" s="29" t="s">
        <v>34</v>
      </c>
      <c r="B572" s="36"/>
      <c r="C572" s="37"/>
      <c r="D572" s="37"/>
      <c r="E572" s="31" t="s">
        <v>466</v>
      </c>
      <c r="F572" s="37"/>
      <c r="G572" s="37"/>
      <c r="H572" s="37"/>
      <c r="I572" s="37"/>
      <c r="J572" s="39"/>
    </row>
    <row r="573">
      <c r="A573" s="29" t="s">
        <v>44</v>
      </c>
      <c r="B573" s="36"/>
      <c r="C573" s="37"/>
      <c r="D573" s="37"/>
      <c r="E573" s="44" t="s">
        <v>260</v>
      </c>
      <c r="F573" s="37"/>
      <c r="G573" s="37"/>
      <c r="H573" s="37"/>
      <c r="I573" s="37"/>
      <c r="J573" s="39"/>
    </row>
    <row r="574" ht="270">
      <c r="A574" s="29" t="s">
        <v>36</v>
      </c>
      <c r="B574" s="36"/>
      <c r="C574" s="37"/>
      <c r="D574" s="37"/>
      <c r="E574" s="31" t="s">
        <v>463</v>
      </c>
      <c r="F574" s="37"/>
      <c r="G574" s="37"/>
      <c r="H574" s="37"/>
      <c r="I574" s="37"/>
      <c r="J574" s="39"/>
    </row>
    <row r="575">
      <c r="A575" s="29" t="s">
        <v>29</v>
      </c>
      <c r="B575" s="29">
        <v>168</v>
      </c>
      <c r="C575" s="30" t="s">
        <v>467</v>
      </c>
      <c r="D575" s="29" t="s">
        <v>35</v>
      </c>
      <c r="E575" s="31" t="s">
        <v>468</v>
      </c>
      <c r="F575" s="32" t="s">
        <v>198</v>
      </c>
      <c r="G575" s="33">
        <v>10</v>
      </c>
      <c r="H575" s="34">
        <v>0</v>
      </c>
      <c r="I575" s="34">
        <f>ROUND(G575*H575,P4)</f>
        <v>0</v>
      </c>
      <c r="J575" s="29"/>
      <c r="O575" s="35">
        <f>I575*0.21</f>
        <v>0</v>
      </c>
      <c r="P575">
        <v>3</v>
      </c>
    </row>
    <row r="576" ht="45">
      <c r="A576" s="29" t="s">
        <v>34</v>
      </c>
      <c r="B576" s="36"/>
      <c r="C576" s="37"/>
      <c r="D576" s="37"/>
      <c r="E576" s="31" t="s">
        <v>469</v>
      </c>
      <c r="F576" s="37"/>
      <c r="G576" s="37"/>
      <c r="H576" s="37"/>
      <c r="I576" s="37"/>
      <c r="J576" s="39"/>
    </row>
    <row r="577">
      <c r="A577" s="29" t="s">
        <v>44</v>
      </c>
      <c r="B577" s="36"/>
      <c r="C577" s="37"/>
      <c r="D577" s="37"/>
      <c r="E577" s="44" t="s">
        <v>260</v>
      </c>
      <c r="F577" s="37"/>
      <c r="G577" s="37"/>
      <c r="H577" s="37"/>
      <c r="I577" s="37"/>
      <c r="J577" s="39"/>
    </row>
    <row r="578" ht="60">
      <c r="A578" s="29" t="s">
        <v>36</v>
      </c>
      <c r="B578" s="36"/>
      <c r="C578" s="37"/>
      <c r="D578" s="37"/>
      <c r="E578" s="31" t="s">
        <v>470</v>
      </c>
      <c r="F578" s="37"/>
      <c r="G578" s="37"/>
      <c r="H578" s="37"/>
      <c r="I578" s="37"/>
      <c r="J578" s="39"/>
    </row>
    <row r="579">
      <c r="A579" s="29" t="s">
        <v>29</v>
      </c>
      <c r="B579" s="29">
        <v>169</v>
      </c>
      <c r="C579" s="30" t="s">
        <v>467</v>
      </c>
      <c r="D579" s="29" t="s">
        <v>89</v>
      </c>
      <c r="E579" s="31" t="s">
        <v>468</v>
      </c>
      <c r="F579" s="32" t="s">
        <v>198</v>
      </c>
      <c r="G579" s="33">
        <v>26</v>
      </c>
      <c r="H579" s="34">
        <v>0</v>
      </c>
      <c r="I579" s="34">
        <f>ROUND(G579*H579,P4)</f>
        <v>0</v>
      </c>
      <c r="J579" s="29"/>
      <c r="O579" s="35">
        <f>I579*0.21</f>
        <v>0</v>
      </c>
      <c r="P579">
        <v>3</v>
      </c>
    </row>
    <row r="580" ht="45">
      <c r="A580" s="29" t="s">
        <v>34</v>
      </c>
      <c r="B580" s="36"/>
      <c r="C580" s="37"/>
      <c r="D580" s="37"/>
      <c r="E580" s="31" t="s">
        <v>471</v>
      </c>
      <c r="F580" s="37"/>
      <c r="G580" s="37"/>
      <c r="H580" s="37"/>
      <c r="I580" s="37"/>
      <c r="J580" s="39"/>
    </row>
    <row r="581" ht="45">
      <c r="A581" s="29" t="s">
        <v>44</v>
      </c>
      <c r="B581" s="36"/>
      <c r="C581" s="37"/>
      <c r="D581" s="37"/>
      <c r="E581" s="44" t="s">
        <v>472</v>
      </c>
      <c r="F581" s="37"/>
      <c r="G581" s="37"/>
      <c r="H581" s="37"/>
      <c r="I581" s="37"/>
      <c r="J581" s="39"/>
    </row>
    <row r="582" ht="60">
      <c r="A582" s="29" t="s">
        <v>36</v>
      </c>
      <c r="B582" s="36"/>
      <c r="C582" s="37"/>
      <c r="D582" s="37"/>
      <c r="E582" s="31" t="s">
        <v>470</v>
      </c>
      <c r="F582" s="37"/>
      <c r="G582" s="37"/>
      <c r="H582" s="37"/>
      <c r="I582" s="37"/>
      <c r="J582" s="39"/>
    </row>
    <row r="583">
      <c r="A583" s="23" t="s">
        <v>26</v>
      </c>
      <c r="B583" s="24"/>
      <c r="C583" s="25" t="s">
        <v>473</v>
      </c>
      <c r="D583" s="26"/>
      <c r="E583" s="23" t="s">
        <v>474</v>
      </c>
      <c r="F583" s="26"/>
      <c r="G583" s="26"/>
      <c r="H583" s="26"/>
      <c r="I583" s="27">
        <f>SUMIFS(I584:I593,A584:A593,"P")</f>
        <v>0</v>
      </c>
      <c r="J583" s="28"/>
    </row>
    <row r="584">
      <c r="A584" s="29" t="s">
        <v>29</v>
      </c>
      <c r="B584" s="29">
        <v>170</v>
      </c>
      <c r="C584" s="30" t="s">
        <v>475</v>
      </c>
      <c r="D584" s="29" t="s">
        <v>35</v>
      </c>
      <c r="E584" s="31" t="s">
        <v>476</v>
      </c>
      <c r="F584" s="32" t="s">
        <v>75</v>
      </c>
      <c r="G584" s="33">
        <v>10</v>
      </c>
      <c r="H584" s="34">
        <v>0</v>
      </c>
      <c r="I584" s="34">
        <f>ROUND(G584*H584,P4)</f>
        <v>0</v>
      </c>
      <c r="J584" s="29"/>
      <c r="O584" s="35">
        <f>I584*0.21</f>
        <v>0</v>
      </c>
      <c r="P584">
        <v>3</v>
      </c>
    </row>
    <row r="585" ht="75">
      <c r="A585" s="29" t="s">
        <v>34</v>
      </c>
      <c r="B585" s="36"/>
      <c r="C585" s="37"/>
      <c r="D585" s="37"/>
      <c r="E585" s="31" t="s">
        <v>477</v>
      </c>
      <c r="F585" s="37"/>
      <c r="G585" s="37"/>
      <c r="H585" s="37"/>
      <c r="I585" s="37"/>
      <c r="J585" s="39"/>
    </row>
    <row r="586" ht="105">
      <c r="A586" s="29" t="s">
        <v>36</v>
      </c>
      <c r="B586" s="36"/>
      <c r="C586" s="37"/>
      <c r="D586" s="37"/>
      <c r="E586" s="31" t="s">
        <v>478</v>
      </c>
      <c r="F586" s="37"/>
      <c r="G586" s="37"/>
      <c r="H586" s="37"/>
      <c r="I586" s="37"/>
      <c r="J586" s="39"/>
    </row>
    <row r="587">
      <c r="A587" s="29" t="s">
        <v>29</v>
      </c>
      <c r="B587" s="29">
        <v>171</v>
      </c>
      <c r="C587" s="30" t="s">
        <v>479</v>
      </c>
      <c r="D587" s="29" t="s">
        <v>35</v>
      </c>
      <c r="E587" s="31" t="s">
        <v>480</v>
      </c>
      <c r="F587" s="32" t="s">
        <v>75</v>
      </c>
      <c r="G587" s="33">
        <v>1</v>
      </c>
      <c r="H587" s="34">
        <v>0</v>
      </c>
      <c r="I587" s="34">
        <f>ROUND(G587*H587,P4)</f>
        <v>0</v>
      </c>
      <c r="J587" s="29"/>
      <c r="O587" s="35">
        <f>I587*0.21</f>
        <v>0</v>
      </c>
      <c r="P587">
        <v>3</v>
      </c>
    </row>
    <row r="588" ht="75">
      <c r="A588" s="29" t="s">
        <v>34</v>
      </c>
      <c r="B588" s="36"/>
      <c r="C588" s="37"/>
      <c r="D588" s="37"/>
      <c r="E588" s="31" t="s">
        <v>481</v>
      </c>
      <c r="F588" s="37"/>
      <c r="G588" s="37"/>
      <c r="H588" s="37"/>
      <c r="I588" s="37"/>
      <c r="J588" s="39"/>
    </row>
    <row r="589">
      <c r="A589" s="29" t="s">
        <v>44</v>
      </c>
      <c r="B589" s="36"/>
      <c r="C589" s="37"/>
      <c r="D589" s="37"/>
      <c r="E589" s="44" t="s">
        <v>482</v>
      </c>
      <c r="F589" s="37"/>
      <c r="G589" s="37"/>
      <c r="H589" s="37"/>
      <c r="I589" s="37"/>
      <c r="J589" s="39"/>
    </row>
    <row r="590" ht="315">
      <c r="A590" s="29" t="s">
        <v>36</v>
      </c>
      <c r="B590" s="36"/>
      <c r="C590" s="37"/>
      <c r="D590" s="37"/>
      <c r="E590" s="31" t="s">
        <v>483</v>
      </c>
      <c r="F590" s="37"/>
      <c r="G590" s="37"/>
      <c r="H590" s="37"/>
      <c r="I590" s="37"/>
      <c r="J590" s="39"/>
    </row>
    <row r="591">
      <c r="A591" s="29" t="s">
        <v>29</v>
      </c>
      <c r="B591" s="29">
        <v>172</v>
      </c>
      <c r="C591" s="30" t="s">
        <v>484</v>
      </c>
      <c r="D591" s="29" t="s">
        <v>35</v>
      </c>
      <c r="E591" s="31" t="s">
        <v>485</v>
      </c>
      <c r="F591" s="32" t="s">
        <v>75</v>
      </c>
      <c r="G591" s="33">
        <v>6</v>
      </c>
      <c r="H591" s="34">
        <v>0</v>
      </c>
      <c r="I591" s="34">
        <f>ROUND(G591*H591,P4)</f>
        <v>0</v>
      </c>
      <c r="J591" s="29"/>
      <c r="O591" s="35">
        <f>I591*0.21</f>
        <v>0</v>
      </c>
      <c r="P591">
        <v>3</v>
      </c>
    </row>
    <row r="592" ht="30">
      <c r="A592" s="29" t="s">
        <v>34</v>
      </c>
      <c r="B592" s="36"/>
      <c r="C592" s="37"/>
      <c r="D592" s="37"/>
      <c r="E592" s="31" t="s">
        <v>486</v>
      </c>
      <c r="F592" s="37"/>
      <c r="G592" s="37"/>
      <c r="H592" s="37"/>
      <c r="I592" s="37"/>
      <c r="J592" s="39"/>
    </row>
    <row r="593" ht="30">
      <c r="A593" s="29" t="s">
        <v>36</v>
      </c>
      <c r="B593" s="36"/>
      <c r="C593" s="37"/>
      <c r="D593" s="37"/>
      <c r="E593" s="31" t="s">
        <v>487</v>
      </c>
      <c r="F593" s="37"/>
      <c r="G593" s="37"/>
      <c r="H593" s="37"/>
      <c r="I593" s="37"/>
      <c r="J593" s="39"/>
    </row>
    <row r="594">
      <c r="A594" s="23" t="s">
        <v>26</v>
      </c>
      <c r="B594" s="24"/>
      <c r="C594" s="25" t="s">
        <v>488</v>
      </c>
      <c r="D594" s="26"/>
      <c r="E594" s="23" t="s">
        <v>489</v>
      </c>
      <c r="F594" s="26"/>
      <c r="G594" s="26"/>
      <c r="H594" s="26"/>
      <c r="I594" s="27">
        <f>SUMIFS(I595:I776,A595:A776,"P")</f>
        <v>0</v>
      </c>
      <c r="J594" s="28"/>
    </row>
    <row r="595" ht="30">
      <c r="A595" s="29" t="s">
        <v>29</v>
      </c>
      <c r="B595" s="29">
        <v>173</v>
      </c>
      <c r="C595" s="30" t="s">
        <v>490</v>
      </c>
      <c r="D595" s="29" t="s">
        <v>35</v>
      </c>
      <c r="E595" s="31" t="s">
        <v>491</v>
      </c>
      <c r="F595" s="32" t="s">
        <v>229</v>
      </c>
      <c r="G595" s="33">
        <v>70.560000000000002</v>
      </c>
      <c r="H595" s="34">
        <v>0</v>
      </c>
      <c r="I595" s="34">
        <f>ROUND(G595*H595,P4)</f>
        <v>0</v>
      </c>
      <c r="J595" s="29"/>
      <c r="O595" s="35">
        <f>I595*0.21</f>
        <v>0</v>
      </c>
      <c r="P595">
        <v>3</v>
      </c>
    </row>
    <row r="596" ht="75">
      <c r="A596" s="29" t="s">
        <v>34</v>
      </c>
      <c r="B596" s="36"/>
      <c r="C596" s="37"/>
      <c r="D596" s="37"/>
      <c r="E596" s="31" t="s">
        <v>492</v>
      </c>
      <c r="F596" s="37"/>
      <c r="G596" s="37"/>
      <c r="H596" s="37"/>
      <c r="I596" s="37"/>
      <c r="J596" s="39"/>
    </row>
    <row r="597">
      <c r="A597" s="29" t="s">
        <v>44</v>
      </c>
      <c r="B597" s="36"/>
      <c r="C597" s="37"/>
      <c r="D597" s="37"/>
      <c r="E597" s="44" t="s">
        <v>493</v>
      </c>
      <c r="F597" s="37"/>
      <c r="G597" s="37"/>
      <c r="H597" s="37"/>
      <c r="I597" s="37"/>
      <c r="J597" s="39"/>
    </row>
    <row r="598" ht="165">
      <c r="A598" s="29" t="s">
        <v>36</v>
      </c>
      <c r="B598" s="36"/>
      <c r="C598" s="37"/>
      <c r="D598" s="37"/>
      <c r="E598" s="31" t="s">
        <v>494</v>
      </c>
      <c r="F598" s="37"/>
      <c r="G598" s="37"/>
      <c r="H598" s="37"/>
      <c r="I598" s="37"/>
      <c r="J598" s="39"/>
    </row>
    <row r="599" ht="30">
      <c r="A599" s="29" t="s">
        <v>29</v>
      </c>
      <c r="B599" s="29">
        <v>174</v>
      </c>
      <c r="C599" s="30" t="s">
        <v>495</v>
      </c>
      <c r="D599" s="29" t="s">
        <v>35</v>
      </c>
      <c r="E599" s="31" t="s">
        <v>496</v>
      </c>
      <c r="F599" s="32" t="s">
        <v>229</v>
      </c>
      <c r="G599" s="33">
        <v>8</v>
      </c>
      <c r="H599" s="34">
        <v>0</v>
      </c>
      <c r="I599" s="34">
        <f>ROUND(G599*H599,P4)</f>
        <v>0</v>
      </c>
      <c r="J599" s="29"/>
      <c r="O599" s="35">
        <f>I599*0.21</f>
        <v>0</v>
      </c>
      <c r="P599">
        <v>3</v>
      </c>
    </row>
    <row r="600" ht="90">
      <c r="A600" s="29" t="s">
        <v>34</v>
      </c>
      <c r="B600" s="36"/>
      <c r="C600" s="37"/>
      <c r="D600" s="37"/>
      <c r="E600" s="31" t="s">
        <v>497</v>
      </c>
      <c r="F600" s="37"/>
      <c r="G600" s="37"/>
      <c r="H600" s="37"/>
      <c r="I600" s="37"/>
      <c r="J600" s="39"/>
    </row>
    <row r="601" ht="135">
      <c r="A601" s="29" t="s">
        <v>36</v>
      </c>
      <c r="B601" s="36"/>
      <c r="C601" s="37"/>
      <c r="D601" s="37"/>
      <c r="E601" s="31" t="s">
        <v>498</v>
      </c>
      <c r="F601" s="37"/>
      <c r="G601" s="37"/>
      <c r="H601" s="37"/>
      <c r="I601" s="37"/>
      <c r="J601" s="39"/>
    </row>
    <row r="602">
      <c r="A602" s="29" t="s">
        <v>29</v>
      </c>
      <c r="B602" s="29">
        <v>175</v>
      </c>
      <c r="C602" s="30" t="s">
        <v>499</v>
      </c>
      <c r="D602" s="29" t="s">
        <v>35</v>
      </c>
      <c r="E602" s="31" t="s">
        <v>500</v>
      </c>
      <c r="F602" s="32" t="s">
        <v>75</v>
      </c>
      <c r="G602" s="33">
        <v>205</v>
      </c>
      <c r="H602" s="34">
        <v>0</v>
      </c>
      <c r="I602" s="34">
        <f>ROUND(G602*H602,P4)</f>
        <v>0</v>
      </c>
      <c r="J602" s="29"/>
      <c r="O602" s="35">
        <f>I602*0.21</f>
        <v>0</v>
      </c>
      <c r="P602">
        <v>3</v>
      </c>
    </row>
    <row r="603" ht="45">
      <c r="A603" s="29" t="s">
        <v>34</v>
      </c>
      <c r="B603" s="36"/>
      <c r="C603" s="37"/>
      <c r="D603" s="37"/>
      <c r="E603" s="31" t="s">
        <v>501</v>
      </c>
      <c r="F603" s="37"/>
      <c r="G603" s="37"/>
      <c r="H603" s="37"/>
      <c r="I603" s="37"/>
      <c r="J603" s="39"/>
    </row>
    <row r="604" ht="45">
      <c r="A604" s="29" t="s">
        <v>44</v>
      </c>
      <c r="B604" s="36"/>
      <c r="C604" s="37"/>
      <c r="D604" s="37"/>
      <c r="E604" s="44" t="s">
        <v>502</v>
      </c>
      <c r="F604" s="37"/>
      <c r="G604" s="37"/>
      <c r="H604" s="37"/>
      <c r="I604" s="37"/>
      <c r="J604" s="39"/>
    </row>
    <row r="605" ht="60">
      <c r="A605" s="29" t="s">
        <v>36</v>
      </c>
      <c r="B605" s="36"/>
      <c r="C605" s="37"/>
      <c r="D605" s="37"/>
      <c r="E605" s="31" t="s">
        <v>503</v>
      </c>
      <c r="F605" s="37"/>
      <c r="G605" s="37"/>
      <c r="H605" s="37"/>
      <c r="I605" s="37"/>
      <c r="J605" s="39"/>
    </row>
    <row r="606" ht="30">
      <c r="A606" s="29" t="s">
        <v>29</v>
      </c>
      <c r="B606" s="29">
        <v>176</v>
      </c>
      <c r="C606" s="30" t="s">
        <v>504</v>
      </c>
      <c r="D606" s="29" t="s">
        <v>35</v>
      </c>
      <c r="E606" s="31" t="s">
        <v>505</v>
      </c>
      <c r="F606" s="32" t="s">
        <v>75</v>
      </c>
      <c r="G606" s="33">
        <v>6</v>
      </c>
      <c r="H606" s="34">
        <v>0</v>
      </c>
      <c r="I606" s="34">
        <f>ROUND(G606*H606,P4)</f>
        <v>0</v>
      </c>
      <c r="J606" s="29"/>
      <c r="O606" s="35">
        <f>I606*0.21</f>
        <v>0</v>
      </c>
      <c r="P606">
        <v>3</v>
      </c>
    </row>
    <row r="607" ht="30">
      <c r="A607" s="29" t="s">
        <v>34</v>
      </c>
      <c r="B607" s="36"/>
      <c r="C607" s="37"/>
      <c r="D607" s="37"/>
      <c r="E607" s="31" t="s">
        <v>506</v>
      </c>
      <c r="F607" s="37"/>
      <c r="G607" s="37"/>
      <c r="H607" s="37"/>
      <c r="I607" s="37"/>
      <c r="J607" s="39"/>
    </row>
    <row r="608" ht="60">
      <c r="A608" s="29" t="s">
        <v>36</v>
      </c>
      <c r="B608" s="36"/>
      <c r="C608" s="37"/>
      <c r="D608" s="37"/>
      <c r="E608" s="31" t="s">
        <v>503</v>
      </c>
      <c r="F608" s="37"/>
      <c r="G608" s="37"/>
      <c r="H608" s="37"/>
      <c r="I608" s="37"/>
      <c r="J608" s="39"/>
    </row>
    <row r="609">
      <c r="A609" s="29" t="s">
        <v>29</v>
      </c>
      <c r="B609" s="29">
        <v>177</v>
      </c>
      <c r="C609" s="30" t="s">
        <v>507</v>
      </c>
      <c r="D609" s="29" t="s">
        <v>35</v>
      </c>
      <c r="E609" s="31" t="s">
        <v>508</v>
      </c>
      <c r="F609" s="32" t="s">
        <v>75</v>
      </c>
      <c r="G609" s="33">
        <v>6</v>
      </c>
      <c r="H609" s="34">
        <v>0</v>
      </c>
      <c r="I609" s="34">
        <f>ROUND(G609*H609,P4)</f>
        <v>0</v>
      </c>
      <c r="J609" s="29"/>
      <c r="O609" s="35">
        <f>I609*0.21</f>
        <v>0</v>
      </c>
      <c r="P609">
        <v>3</v>
      </c>
    </row>
    <row r="610" ht="30">
      <c r="A610" s="29" t="s">
        <v>34</v>
      </c>
      <c r="B610" s="36"/>
      <c r="C610" s="37"/>
      <c r="D610" s="37"/>
      <c r="E610" s="31" t="s">
        <v>509</v>
      </c>
      <c r="F610" s="37"/>
      <c r="G610" s="37"/>
      <c r="H610" s="37"/>
      <c r="I610" s="37"/>
      <c r="J610" s="39"/>
    </row>
    <row r="611" ht="30">
      <c r="A611" s="29" t="s">
        <v>36</v>
      </c>
      <c r="B611" s="36"/>
      <c r="C611" s="37"/>
      <c r="D611" s="37"/>
      <c r="E611" s="31" t="s">
        <v>510</v>
      </c>
      <c r="F611" s="37"/>
      <c r="G611" s="37"/>
      <c r="H611" s="37"/>
      <c r="I611" s="37"/>
      <c r="J611" s="39"/>
    </row>
    <row r="612" ht="30">
      <c r="A612" s="29" t="s">
        <v>29</v>
      </c>
      <c r="B612" s="29">
        <v>178</v>
      </c>
      <c r="C612" s="30" t="s">
        <v>511</v>
      </c>
      <c r="D612" s="29" t="s">
        <v>35</v>
      </c>
      <c r="E612" s="31" t="s">
        <v>512</v>
      </c>
      <c r="F612" s="32" t="s">
        <v>75</v>
      </c>
      <c r="G612" s="33">
        <v>88</v>
      </c>
      <c r="H612" s="34">
        <v>0</v>
      </c>
      <c r="I612" s="34">
        <f>ROUND(G612*H612,P4)</f>
        <v>0</v>
      </c>
      <c r="J612" s="29"/>
      <c r="O612" s="35">
        <f>I612*0.21</f>
        <v>0</v>
      </c>
      <c r="P612">
        <v>3</v>
      </c>
    </row>
    <row r="613" ht="135">
      <c r="A613" s="29" t="s">
        <v>34</v>
      </c>
      <c r="B613" s="36"/>
      <c r="C613" s="37"/>
      <c r="D613" s="37"/>
      <c r="E613" s="31" t="s">
        <v>513</v>
      </c>
      <c r="F613" s="37"/>
      <c r="G613" s="37"/>
      <c r="H613" s="37"/>
      <c r="I613" s="37"/>
      <c r="J613" s="39"/>
    </row>
    <row r="614">
      <c r="A614" s="29" t="s">
        <v>44</v>
      </c>
      <c r="B614" s="36"/>
      <c r="C614" s="37"/>
      <c r="D614" s="37"/>
      <c r="E614" s="44" t="s">
        <v>514</v>
      </c>
      <c r="F614" s="37"/>
      <c r="G614" s="37"/>
      <c r="H614" s="37"/>
      <c r="I614" s="37"/>
      <c r="J614" s="39"/>
    </row>
    <row r="615" ht="30">
      <c r="A615" s="29" t="s">
        <v>36</v>
      </c>
      <c r="B615" s="36"/>
      <c r="C615" s="37"/>
      <c r="D615" s="37"/>
      <c r="E615" s="31" t="s">
        <v>515</v>
      </c>
      <c r="F615" s="37"/>
      <c r="G615" s="37"/>
      <c r="H615" s="37"/>
      <c r="I615" s="37"/>
      <c r="J615" s="39"/>
    </row>
    <row r="616" ht="30">
      <c r="A616" s="29" t="s">
        <v>29</v>
      </c>
      <c r="B616" s="29">
        <v>179</v>
      </c>
      <c r="C616" s="30" t="s">
        <v>516</v>
      </c>
      <c r="D616" s="29" t="s">
        <v>35</v>
      </c>
      <c r="E616" s="31" t="s">
        <v>517</v>
      </c>
      <c r="F616" s="32" t="s">
        <v>75</v>
      </c>
      <c r="G616" s="33">
        <v>86</v>
      </c>
      <c r="H616" s="34">
        <v>0</v>
      </c>
      <c r="I616" s="34">
        <f>ROUND(G616*H616,P4)</f>
        <v>0</v>
      </c>
      <c r="J616" s="29"/>
      <c r="O616" s="35">
        <f>I616*0.21</f>
        <v>0</v>
      </c>
      <c r="P616">
        <v>3</v>
      </c>
    </row>
    <row r="617" ht="135">
      <c r="A617" s="29" t="s">
        <v>34</v>
      </c>
      <c r="B617" s="36"/>
      <c r="C617" s="37"/>
      <c r="D617" s="37"/>
      <c r="E617" s="31" t="s">
        <v>518</v>
      </c>
      <c r="F617" s="37"/>
      <c r="G617" s="37"/>
      <c r="H617" s="37"/>
      <c r="I617" s="37"/>
      <c r="J617" s="39"/>
    </row>
    <row r="618">
      <c r="A618" s="29" t="s">
        <v>44</v>
      </c>
      <c r="B618" s="36"/>
      <c r="C618" s="37"/>
      <c r="D618" s="37"/>
      <c r="E618" s="44" t="s">
        <v>519</v>
      </c>
      <c r="F618" s="37"/>
      <c r="G618" s="37"/>
      <c r="H618" s="37"/>
      <c r="I618" s="37"/>
      <c r="J618" s="39"/>
    </row>
    <row r="619" ht="30">
      <c r="A619" s="29" t="s">
        <v>36</v>
      </c>
      <c r="B619" s="36"/>
      <c r="C619" s="37"/>
      <c r="D619" s="37"/>
      <c r="E619" s="31" t="s">
        <v>520</v>
      </c>
      <c r="F619" s="37"/>
      <c r="G619" s="37"/>
      <c r="H619" s="37"/>
      <c r="I619" s="37"/>
      <c r="J619" s="39"/>
    </row>
    <row r="620" ht="30">
      <c r="A620" s="29" t="s">
        <v>29</v>
      </c>
      <c r="B620" s="29">
        <v>180</v>
      </c>
      <c r="C620" s="30" t="s">
        <v>521</v>
      </c>
      <c r="D620" s="29" t="s">
        <v>35</v>
      </c>
      <c r="E620" s="31" t="s">
        <v>522</v>
      </c>
      <c r="F620" s="32" t="s">
        <v>75</v>
      </c>
      <c r="G620" s="33">
        <v>1</v>
      </c>
      <c r="H620" s="34">
        <v>0</v>
      </c>
      <c r="I620" s="34">
        <f>ROUND(G620*H620,P4)</f>
        <v>0</v>
      </c>
      <c r="J620" s="29"/>
      <c r="O620" s="35">
        <f>I620*0.21</f>
        <v>0</v>
      </c>
      <c r="P620">
        <v>3</v>
      </c>
    </row>
    <row r="621" ht="30">
      <c r="A621" s="29" t="s">
        <v>34</v>
      </c>
      <c r="B621" s="36"/>
      <c r="C621" s="37"/>
      <c r="D621" s="37"/>
      <c r="E621" s="31" t="s">
        <v>523</v>
      </c>
      <c r="F621" s="37"/>
      <c r="G621" s="37"/>
      <c r="H621" s="37"/>
      <c r="I621" s="37"/>
      <c r="J621" s="39"/>
    </row>
    <row r="622" ht="30">
      <c r="A622" s="29" t="s">
        <v>36</v>
      </c>
      <c r="B622" s="36"/>
      <c r="C622" s="37"/>
      <c r="D622" s="37"/>
      <c r="E622" s="31" t="s">
        <v>515</v>
      </c>
      <c r="F622" s="37"/>
      <c r="G622" s="37"/>
      <c r="H622" s="37"/>
      <c r="I622" s="37"/>
      <c r="J622" s="39"/>
    </row>
    <row r="623">
      <c r="A623" s="29" t="s">
        <v>29</v>
      </c>
      <c r="B623" s="29">
        <v>181</v>
      </c>
      <c r="C623" s="30" t="s">
        <v>524</v>
      </c>
      <c r="D623" s="29" t="s">
        <v>35</v>
      </c>
      <c r="E623" s="31" t="s">
        <v>525</v>
      </c>
      <c r="F623" s="32" t="s">
        <v>75</v>
      </c>
      <c r="G623" s="33">
        <v>1</v>
      </c>
      <c r="H623" s="34">
        <v>0</v>
      </c>
      <c r="I623" s="34">
        <f>ROUND(G623*H623,P4)</f>
        <v>0</v>
      </c>
      <c r="J623" s="29"/>
      <c r="O623" s="35">
        <f>I623*0.21</f>
        <v>0</v>
      </c>
      <c r="P623">
        <v>3</v>
      </c>
    </row>
    <row r="624" ht="45">
      <c r="A624" s="29" t="s">
        <v>34</v>
      </c>
      <c r="B624" s="36"/>
      <c r="C624" s="37"/>
      <c r="D624" s="37"/>
      <c r="E624" s="31" t="s">
        <v>526</v>
      </c>
      <c r="F624" s="37"/>
      <c r="G624" s="37"/>
      <c r="H624" s="37"/>
      <c r="I624" s="37"/>
      <c r="J624" s="39"/>
    </row>
    <row r="625" ht="30">
      <c r="A625" s="29" t="s">
        <v>36</v>
      </c>
      <c r="B625" s="36"/>
      <c r="C625" s="37"/>
      <c r="D625" s="37"/>
      <c r="E625" s="31" t="s">
        <v>520</v>
      </c>
      <c r="F625" s="37"/>
      <c r="G625" s="37"/>
      <c r="H625" s="37"/>
      <c r="I625" s="37"/>
      <c r="J625" s="39"/>
    </row>
    <row r="626">
      <c r="A626" s="29" t="s">
        <v>29</v>
      </c>
      <c r="B626" s="29">
        <v>183</v>
      </c>
      <c r="C626" s="30" t="s">
        <v>527</v>
      </c>
      <c r="D626" s="29" t="s">
        <v>35</v>
      </c>
      <c r="E626" s="31" t="s">
        <v>528</v>
      </c>
      <c r="F626" s="32" t="s">
        <v>75</v>
      </c>
      <c r="G626" s="33">
        <v>2</v>
      </c>
      <c r="H626" s="34">
        <v>0</v>
      </c>
      <c r="I626" s="34">
        <f>ROUND(G626*H626,P4)</f>
        <v>0</v>
      </c>
      <c r="J626" s="29"/>
      <c r="O626" s="35">
        <f>I626*0.21</f>
        <v>0</v>
      </c>
      <c r="P626">
        <v>3</v>
      </c>
    </row>
    <row r="627" ht="45">
      <c r="A627" s="29" t="s">
        <v>34</v>
      </c>
      <c r="B627" s="36"/>
      <c r="C627" s="37"/>
      <c r="D627" s="37"/>
      <c r="E627" s="31" t="s">
        <v>529</v>
      </c>
      <c r="F627" s="37"/>
      <c r="G627" s="37"/>
      <c r="H627" s="37"/>
      <c r="I627" s="37"/>
      <c r="J627" s="39"/>
    </row>
    <row r="628" ht="30">
      <c r="A628" s="29" t="s">
        <v>36</v>
      </c>
      <c r="B628" s="36"/>
      <c r="C628" s="37"/>
      <c r="D628" s="37"/>
      <c r="E628" s="31" t="s">
        <v>520</v>
      </c>
      <c r="F628" s="37"/>
      <c r="G628" s="37"/>
      <c r="H628" s="37"/>
      <c r="I628" s="37"/>
      <c r="J628" s="39"/>
    </row>
    <row r="629">
      <c r="A629" s="29" t="s">
        <v>29</v>
      </c>
      <c r="B629" s="29">
        <v>184</v>
      </c>
      <c r="C629" s="30" t="s">
        <v>530</v>
      </c>
      <c r="D629" s="29" t="s">
        <v>35</v>
      </c>
      <c r="E629" s="31" t="s">
        <v>531</v>
      </c>
      <c r="F629" s="32" t="s">
        <v>75</v>
      </c>
      <c r="G629" s="33">
        <v>8</v>
      </c>
      <c r="H629" s="34">
        <v>0</v>
      </c>
      <c r="I629" s="34">
        <f>ROUND(G629*H629,P4)</f>
        <v>0</v>
      </c>
      <c r="J629" s="29"/>
      <c r="O629" s="35">
        <f>I629*0.21</f>
        <v>0</v>
      </c>
      <c r="P629">
        <v>3</v>
      </c>
    </row>
    <row r="630" ht="45">
      <c r="A630" s="29" t="s">
        <v>34</v>
      </c>
      <c r="B630" s="36"/>
      <c r="C630" s="37"/>
      <c r="D630" s="37"/>
      <c r="E630" s="31" t="s">
        <v>532</v>
      </c>
      <c r="F630" s="37"/>
      <c r="G630" s="37"/>
      <c r="H630" s="37"/>
      <c r="I630" s="37"/>
      <c r="J630" s="39"/>
    </row>
    <row r="631">
      <c r="A631" s="29" t="s">
        <v>44</v>
      </c>
      <c r="B631" s="36"/>
      <c r="C631" s="37"/>
      <c r="D631" s="37"/>
      <c r="E631" s="44" t="s">
        <v>533</v>
      </c>
      <c r="F631" s="37"/>
      <c r="G631" s="37"/>
      <c r="H631" s="37"/>
      <c r="I631" s="37"/>
      <c r="J631" s="39"/>
    </row>
    <row r="632" ht="30">
      <c r="A632" s="29" t="s">
        <v>36</v>
      </c>
      <c r="B632" s="36"/>
      <c r="C632" s="37"/>
      <c r="D632" s="37"/>
      <c r="E632" s="31" t="s">
        <v>520</v>
      </c>
      <c r="F632" s="37"/>
      <c r="G632" s="37"/>
      <c r="H632" s="37"/>
      <c r="I632" s="37"/>
      <c r="J632" s="39"/>
    </row>
    <row r="633" ht="30">
      <c r="A633" s="29" t="s">
        <v>29</v>
      </c>
      <c r="B633" s="29">
        <v>185</v>
      </c>
      <c r="C633" s="30" t="s">
        <v>534</v>
      </c>
      <c r="D633" s="29" t="s">
        <v>35</v>
      </c>
      <c r="E633" s="31" t="s">
        <v>535</v>
      </c>
      <c r="F633" s="32" t="s">
        <v>75</v>
      </c>
      <c r="G633" s="33">
        <v>54</v>
      </c>
      <c r="H633" s="34">
        <v>0</v>
      </c>
      <c r="I633" s="34">
        <f>ROUND(G633*H633,P4)</f>
        <v>0</v>
      </c>
      <c r="J633" s="29"/>
      <c r="O633" s="35">
        <f>I633*0.21</f>
        <v>0</v>
      </c>
      <c r="P633">
        <v>3</v>
      </c>
    </row>
    <row r="634" ht="30">
      <c r="A634" s="29" t="s">
        <v>34</v>
      </c>
      <c r="B634" s="36"/>
      <c r="C634" s="37"/>
      <c r="D634" s="37"/>
      <c r="E634" s="31" t="s">
        <v>536</v>
      </c>
      <c r="F634" s="37"/>
      <c r="G634" s="37"/>
      <c r="H634" s="37"/>
      <c r="I634" s="37"/>
      <c r="J634" s="39"/>
    </row>
    <row r="635" ht="45">
      <c r="A635" s="29" t="s">
        <v>36</v>
      </c>
      <c r="B635" s="36"/>
      <c r="C635" s="37"/>
      <c r="D635" s="37"/>
      <c r="E635" s="31" t="s">
        <v>537</v>
      </c>
      <c r="F635" s="37"/>
      <c r="G635" s="37"/>
      <c r="H635" s="37"/>
      <c r="I635" s="37"/>
      <c r="J635" s="39"/>
    </row>
    <row r="636">
      <c r="A636" s="29" t="s">
        <v>29</v>
      </c>
      <c r="B636" s="29">
        <v>186</v>
      </c>
      <c r="C636" s="30" t="s">
        <v>538</v>
      </c>
      <c r="D636" s="29" t="s">
        <v>35</v>
      </c>
      <c r="E636" s="31" t="s">
        <v>539</v>
      </c>
      <c r="F636" s="32" t="s">
        <v>75</v>
      </c>
      <c r="G636" s="33">
        <v>56</v>
      </c>
      <c r="H636" s="34">
        <v>0</v>
      </c>
      <c r="I636" s="34">
        <f>ROUND(G636*H636,P4)</f>
        <v>0</v>
      </c>
      <c r="J636" s="29"/>
      <c r="O636" s="35">
        <f>I636*0.21</f>
        <v>0</v>
      </c>
      <c r="P636">
        <v>3</v>
      </c>
    </row>
    <row r="637" ht="30">
      <c r="A637" s="29" t="s">
        <v>34</v>
      </c>
      <c r="B637" s="36"/>
      <c r="C637" s="37"/>
      <c r="D637" s="37"/>
      <c r="E637" s="31" t="s">
        <v>540</v>
      </c>
      <c r="F637" s="37"/>
      <c r="G637" s="37"/>
      <c r="H637" s="37"/>
      <c r="I637" s="37"/>
      <c r="J637" s="39"/>
    </row>
    <row r="638" ht="45">
      <c r="A638" s="29" t="s">
        <v>44</v>
      </c>
      <c r="B638" s="36"/>
      <c r="C638" s="37"/>
      <c r="D638" s="37"/>
      <c r="E638" s="44" t="s">
        <v>541</v>
      </c>
      <c r="F638" s="37"/>
      <c r="G638" s="37"/>
      <c r="H638" s="37"/>
      <c r="I638" s="37"/>
      <c r="J638" s="39"/>
    </row>
    <row r="639" ht="30">
      <c r="A639" s="29" t="s">
        <v>36</v>
      </c>
      <c r="B639" s="36"/>
      <c r="C639" s="37"/>
      <c r="D639" s="37"/>
      <c r="E639" s="31" t="s">
        <v>520</v>
      </c>
      <c r="F639" s="37"/>
      <c r="G639" s="37"/>
      <c r="H639" s="37"/>
      <c r="I639" s="37"/>
      <c r="J639" s="39"/>
    </row>
    <row r="640" ht="30">
      <c r="A640" s="29" t="s">
        <v>29</v>
      </c>
      <c r="B640" s="29">
        <v>187</v>
      </c>
      <c r="C640" s="30" t="s">
        <v>542</v>
      </c>
      <c r="D640" s="29" t="s">
        <v>89</v>
      </c>
      <c r="E640" s="31" t="s">
        <v>543</v>
      </c>
      <c r="F640" s="32" t="s">
        <v>198</v>
      </c>
      <c r="G640" s="33">
        <v>110.7</v>
      </c>
      <c r="H640" s="34">
        <v>0</v>
      </c>
      <c r="I640" s="34">
        <f>ROUND(G640*H640,P4)</f>
        <v>0</v>
      </c>
      <c r="J640" s="29"/>
      <c r="O640" s="35">
        <f>I640*0.21</f>
        <v>0</v>
      </c>
      <c r="P640">
        <v>3</v>
      </c>
    </row>
    <row r="641" ht="45">
      <c r="A641" s="29" t="s">
        <v>34</v>
      </c>
      <c r="B641" s="36"/>
      <c r="C641" s="37"/>
      <c r="D641" s="37"/>
      <c r="E641" s="31" t="s">
        <v>544</v>
      </c>
      <c r="F641" s="37"/>
      <c r="G641" s="37"/>
      <c r="H641" s="37"/>
      <c r="I641" s="37"/>
      <c r="J641" s="39"/>
    </row>
    <row r="642">
      <c r="A642" s="29" t="s">
        <v>44</v>
      </c>
      <c r="B642" s="36"/>
      <c r="C642" s="37"/>
      <c r="D642" s="37"/>
      <c r="E642" s="44" t="s">
        <v>545</v>
      </c>
      <c r="F642" s="37"/>
      <c r="G642" s="37"/>
      <c r="H642" s="37"/>
      <c r="I642" s="37"/>
      <c r="J642" s="39"/>
    </row>
    <row r="643" ht="60">
      <c r="A643" s="29" t="s">
        <v>36</v>
      </c>
      <c r="B643" s="36"/>
      <c r="C643" s="37"/>
      <c r="D643" s="37"/>
      <c r="E643" s="31" t="s">
        <v>546</v>
      </c>
      <c r="F643" s="37"/>
      <c r="G643" s="37"/>
      <c r="H643" s="37"/>
      <c r="I643" s="37"/>
      <c r="J643" s="39"/>
    </row>
    <row r="644" ht="30">
      <c r="A644" s="29" t="s">
        <v>29</v>
      </c>
      <c r="B644" s="29">
        <v>188</v>
      </c>
      <c r="C644" s="30" t="s">
        <v>542</v>
      </c>
      <c r="D644" s="29" t="s">
        <v>93</v>
      </c>
      <c r="E644" s="31" t="s">
        <v>543</v>
      </c>
      <c r="F644" s="32" t="s">
        <v>198</v>
      </c>
      <c r="G644" s="33">
        <v>15.093999999999999</v>
      </c>
      <c r="H644" s="34">
        <v>0</v>
      </c>
      <c r="I644" s="34">
        <f>ROUND(G644*H644,P4)</f>
        <v>0</v>
      </c>
      <c r="J644" s="29"/>
      <c r="O644" s="35">
        <f>I644*0.21</f>
        <v>0</v>
      </c>
      <c r="P644">
        <v>3</v>
      </c>
    </row>
    <row r="645" ht="45">
      <c r="A645" s="29" t="s">
        <v>34</v>
      </c>
      <c r="B645" s="36"/>
      <c r="C645" s="37"/>
      <c r="D645" s="37"/>
      <c r="E645" s="31" t="s">
        <v>547</v>
      </c>
      <c r="F645" s="37"/>
      <c r="G645" s="37"/>
      <c r="H645" s="37"/>
      <c r="I645" s="37"/>
      <c r="J645" s="39"/>
    </row>
    <row r="646">
      <c r="A646" s="29" t="s">
        <v>44</v>
      </c>
      <c r="B646" s="36"/>
      <c r="C646" s="37"/>
      <c r="D646" s="37"/>
      <c r="E646" s="44" t="s">
        <v>548</v>
      </c>
      <c r="F646" s="37"/>
      <c r="G646" s="37"/>
      <c r="H646" s="37"/>
      <c r="I646" s="37"/>
      <c r="J646" s="39"/>
    </row>
    <row r="647" ht="60">
      <c r="A647" s="29" t="s">
        <v>36</v>
      </c>
      <c r="B647" s="36"/>
      <c r="C647" s="37"/>
      <c r="D647" s="37"/>
      <c r="E647" s="31" t="s">
        <v>546</v>
      </c>
      <c r="F647" s="37"/>
      <c r="G647" s="37"/>
      <c r="H647" s="37"/>
      <c r="I647" s="37"/>
      <c r="J647" s="39"/>
    </row>
    <row r="648" ht="30">
      <c r="A648" s="29" t="s">
        <v>29</v>
      </c>
      <c r="B648" s="29">
        <v>189</v>
      </c>
      <c r="C648" s="30" t="s">
        <v>542</v>
      </c>
      <c r="D648" s="29" t="s">
        <v>120</v>
      </c>
      <c r="E648" s="31" t="s">
        <v>543</v>
      </c>
      <c r="F648" s="32" t="s">
        <v>198</v>
      </c>
      <c r="G648" s="33">
        <v>15.917999999999999</v>
      </c>
      <c r="H648" s="34">
        <v>0</v>
      </c>
      <c r="I648" s="34">
        <f>ROUND(G648*H648,P4)</f>
        <v>0</v>
      </c>
      <c r="J648" s="29"/>
      <c r="O648" s="35">
        <f>I648*0.21</f>
        <v>0</v>
      </c>
      <c r="P648">
        <v>3</v>
      </c>
    </row>
    <row r="649" ht="45">
      <c r="A649" s="29" t="s">
        <v>34</v>
      </c>
      <c r="B649" s="36"/>
      <c r="C649" s="37"/>
      <c r="D649" s="37"/>
      <c r="E649" s="31" t="s">
        <v>549</v>
      </c>
      <c r="F649" s="37"/>
      <c r="G649" s="37"/>
      <c r="H649" s="37"/>
      <c r="I649" s="37"/>
      <c r="J649" s="39"/>
    </row>
    <row r="650">
      <c r="A650" s="29" t="s">
        <v>44</v>
      </c>
      <c r="B650" s="36"/>
      <c r="C650" s="37"/>
      <c r="D650" s="37"/>
      <c r="E650" s="44" t="s">
        <v>550</v>
      </c>
      <c r="F650" s="37"/>
      <c r="G650" s="37"/>
      <c r="H650" s="37"/>
      <c r="I650" s="37"/>
      <c r="J650" s="39"/>
    </row>
    <row r="651" ht="60">
      <c r="A651" s="29" t="s">
        <v>36</v>
      </c>
      <c r="B651" s="36"/>
      <c r="C651" s="37"/>
      <c r="D651" s="37"/>
      <c r="E651" s="31" t="s">
        <v>546</v>
      </c>
      <c r="F651" s="37"/>
      <c r="G651" s="37"/>
      <c r="H651" s="37"/>
      <c r="I651" s="37"/>
      <c r="J651" s="39"/>
    </row>
    <row r="652" ht="30">
      <c r="A652" s="29" t="s">
        <v>29</v>
      </c>
      <c r="B652" s="29">
        <v>190</v>
      </c>
      <c r="C652" s="30" t="s">
        <v>542</v>
      </c>
      <c r="D652" s="29" t="s">
        <v>123</v>
      </c>
      <c r="E652" s="31" t="s">
        <v>543</v>
      </c>
      <c r="F652" s="32" t="s">
        <v>198</v>
      </c>
      <c r="G652" s="33">
        <v>18.379999999999999</v>
      </c>
      <c r="H652" s="34">
        <v>0</v>
      </c>
      <c r="I652" s="34">
        <f>ROUND(G652*H652,P4)</f>
        <v>0</v>
      </c>
      <c r="J652" s="29"/>
      <c r="O652" s="35">
        <f>I652*0.21</f>
        <v>0</v>
      </c>
      <c r="P652">
        <v>3</v>
      </c>
    </row>
    <row r="653" ht="60">
      <c r="A653" s="29" t="s">
        <v>34</v>
      </c>
      <c r="B653" s="36"/>
      <c r="C653" s="37"/>
      <c r="D653" s="37"/>
      <c r="E653" s="31" t="s">
        <v>551</v>
      </c>
      <c r="F653" s="37"/>
      <c r="G653" s="37"/>
      <c r="H653" s="37"/>
      <c r="I653" s="37"/>
      <c r="J653" s="39"/>
    </row>
    <row r="654">
      <c r="A654" s="29" t="s">
        <v>44</v>
      </c>
      <c r="B654" s="36"/>
      <c r="C654" s="37"/>
      <c r="D654" s="37"/>
      <c r="E654" s="44" t="s">
        <v>552</v>
      </c>
      <c r="F654" s="37"/>
      <c r="G654" s="37"/>
      <c r="H654" s="37"/>
      <c r="I654" s="37"/>
      <c r="J654" s="39"/>
    </row>
    <row r="655" ht="60">
      <c r="A655" s="29" t="s">
        <v>36</v>
      </c>
      <c r="B655" s="36"/>
      <c r="C655" s="37"/>
      <c r="D655" s="37"/>
      <c r="E655" s="31" t="s">
        <v>546</v>
      </c>
      <c r="F655" s="37"/>
      <c r="G655" s="37"/>
      <c r="H655" s="37"/>
      <c r="I655" s="37"/>
      <c r="J655" s="39"/>
    </row>
    <row r="656" ht="30">
      <c r="A656" s="29" t="s">
        <v>29</v>
      </c>
      <c r="B656" s="29">
        <v>191</v>
      </c>
      <c r="C656" s="30" t="s">
        <v>542</v>
      </c>
      <c r="D656" s="29" t="s">
        <v>40</v>
      </c>
      <c r="E656" s="31" t="s">
        <v>543</v>
      </c>
      <c r="F656" s="32" t="s">
        <v>198</v>
      </c>
      <c r="G656" s="33">
        <v>6.2599999999999998</v>
      </c>
      <c r="H656" s="34">
        <v>0</v>
      </c>
      <c r="I656" s="34">
        <f>ROUND(G656*H656,P4)</f>
        <v>0</v>
      </c>
      <c r="J656" s="29"/>
      <c r="O656" s="35">
        <f>I656*0.21</f>
        <v>0</v>
      </c>
      <c r="P656">
        <v>3</v>
      </c>
    </row>
    <row r="657" ht="60">
      <c r="A657" s="29" t="s">
        <v>34</v>
      </c>
      <c r="B657" s="36"/>
      <c r="C657" s="37"/>
      <c r="D657" s="37"/>
      <c r="E657" s="31" t="s">
        <v>553</v>
      </c>
      <c r="F657" s="37"/>
      <c r="G657" s="37"/>
      <c r="H657" s="37"/>
      <c r="I657" s="37"/>
      <c r="J657" s="39"/>
    </row>
    <row r="658">
      <c r="A658" s="29" t="s">
        <v>44</v>
      </c>
      <c r="B658" s="36"/>
      <c r="C658" s="37"/>
      <c r="D658" s="37"/>
      <c r="E658" s="44" t="s">
        <v>554</v>
      </c>
      <c r="F658" s="37"/>
      <c r="G658" s="37"/>
      <c r="H658" s="37"/>
      <c r="I658" s="37"/>
      <c r="J658" s="39"/>
    </row>
    <row r="659" ht="60">
      <c r="A659" s="29" t="s">
        <v>36</v>
      </c>
      <c r="B659" s="36"/>
      <c r="C659" s="37"/>
      <c r="D659" s="37"/>
      <c r="E659" s="31" t="s">
        <v>546</v>
      </c>
      <c r="F659" s="37"/>
      <c r="G659" s="37"/>
      <c r="H659" s="37"/>
      <c r="I659" s="37"/>
      <c r="J659" s="39"/>
    </row>
    <row r="660" ht="30">
      <c r="A660" s="29" t="s">
        <v>29</v>
      </c>
      <c r="B660" s="29">
        <v>192</v>
      </c>
      <c r="C660" s="30" t="s">
        <v>542</v>
      </c>
      <c r="D660" s="29" t="s">
        <v>96</v>
      </c>
      <c r="E660" s="31" t="s">
        <v>555</v>
      </c>
      <c r="F660" s="32" t="s">
        <v>198</v>
      </c>
      <c r="G660" s="33">
        <v>7.5</v>
      </c>
      <c r="H660" s="34">
        <v>0</v>
      </c>
      <c r="I660" s="34">
        <f>ROUND(G660*H660,P4)</f>
        <v>0</v>
      </c>
      <c r="J660" s="29"/>
      <c r="O660" s="35">
        <f>I660*0.21</f>
        <v>0</v>
      </c>
      <c r="P660">
        <v>3</v>
      </c>
    </row>
    <row r="661" ht="45">
      <c r="A661" s="29" t="s">
        <v>34</v>
      </c>
      <c r="B661" s="36"/>
      <c r="C661" s="37"/>
      <c r="D661" s="37"/>
      <c r="E661" s="31" t="s">
        <v>556</v>
      </c>
      <c r="F661" s="37"/>
      <c r="G661" s="37"/>
      <c r="H661" s="37"/>
      <c r="I661" s="37"/>
      <c r="J661" s="39"/>
    </row>
    <row r="662">
      <c r="A662" s="29" t="s">
        <v>44</v>
      </c>
      <c r="B662" s="36"/>
      <c r="C662" s="37"/>
      <c r="D662" s="37"/>
      <c r="E662" s="44" t="s">
        <v>557</v>
      </c>
      <c r="F662" s="37"/>
      <c r="G662" s="37"/>
      <c r="H662" s="37"/>
      <c r="I662" s="37"/>
      <c r="J662" s="39"/>
    </row>
    <row r="663" ht="60">
      <c r="A663" s="29" t="s">
        <v>36</v>
      </c>
      <c r="B663" s="36"/>
      <c r="C663" s="37"/>
      <c r="D663" s="37"/>
      <c r="E663" s="31" t="s">
        <v>558</v>
      </c>
      <c r="F663" s="37"/>
      <c r="G663" s="37"/>
      <c r="H663" s="37"/>
      <c r="I663" s="37"/>
      <c r="J663" s="39"/>
    </row>
    <row r="664">
      <c r="A664" s="29" t="s">
        <v>29</v>
      </c>
      <c r="B664" s="29">
        <v>193</v>
      </c>
      <c r="C664" s="30" t="s">
        <v>559</v>
      </c>
      <c r="D664" s="29" t="s">
        <v>89</v>
      </c>
      <c r="E664" s="31" t="s">
        <v>560</v>
      </c>
      <c r="F664" s="32" t="s">
        <v>198</v>
      </c>
      <c r="G664" s="33">
        <v>102.309</v>
      </c>
      <c r="H664" s="34">
        <v>0</v>
      </c>
      <c r="I664" s="34">
        <f>ROUND(G664*H664,P4)</f>
        <v>0</v>
      </c>
      <c r="J664" s="29"/>
      <c r="O664" s="35">
        <f>I664*0.21</f>
        <v>0</v>
      </c>
      <c r="P664">
        <v>3</v>
      </c>
    </row>
    <row r="665" ht="45">
      <c r="A665" s="29" t="s">
        <v>34</v>
      </c>
      <c r="B665" s="36"/>
      <c r="C665" s="37"/>
      <c r="D665" s="37"/>
      <c r="E665" s="31" t="s">
        <v>561</v>
      </c>
      <c r="F665" s="37"/>
      <c r="G665" s="37"/>
      <c r="H665" s="37"/>
      <c r="I665" s="37"/>
      <c r="J665" s="39"/>
    </row>
    <row r="666">
      <c r="A666" s="29" t="s">
        <v>44</v>
      </c>
      <c r="B666" s="36"/>
      <c r="C666" s="37"/>
      <c r="D666" s="37"/>
      <c r="E666" s="44" t="s">
        <v>562</v>
      </c>
      <c r="F666" s="37"/>
      <c r="G666" s="37"/>
      <c r="H666" s="37"/>
      <c r="I666" s="37"/>
      <c r="J666" s="39"/>
    </row>
    <row r="667" ht="60">
      <c r="A667" s="29" t="s">
        <v>36</v>
      </c>
      <c r="B667" s="36"/>
      <c r="C667" s="37"/>
      <c r="D667" s="37"/>
      <c r="E667" s="31" t="s">
        <v>546</v>
      </c>
      <c r="F667" s="37"/>
      <c r="G667" s="37"/>
      <c r="H667" s="37"/>
      <c r="I667" s="37"/>
      <c r="J667" s="39"/>
    </row>
    <row r="668">
      <c r="A668" s="29" t="s">
        <v>29</v>
      </c>
      <c r="B668" s="29">
        <v>194</v>
      </c>
      <c r="C668" s="30" t="s">
        <v>559</v>
      </c>
      <c r="D668" s="29" t="s">
        <v>93</v>
      </c>
      <c r="E668" s="31" t="s">
        <v>560</v>
      </c>
      <c r="F668" s="32" t="s">
        <v>198</v>
      </c>
      <c r="G668" s="33">
        <v>8.4640000000000004</v>
      </c>
      <c r="H668" s="34">
        <v>0</v>
      </c>
      <c r="I668" s="34">
        <f>ROUND(G668*H668,P4)</f>
        <v>0</v>
      </c>
      <c r="J668" s="29"/>
      <c r="O668" s="35">
        <f>I668*0.21</f>
        <v>0</v>
      </c>
      <c r="P668">
        <v>3</v>
      </c>
    </row>
    <row r="669" ht="45">
      <c r="A669" s="29" t="s">
        <v>34</v>
      </c>
      <c r="B669" s="36"/>
      <c r="C669" s="37"/>
      <c r="D669" s="37"/>
      <c r="E669" s="31" t="s">
        <v>563</v>
      </c>
      <c r="F669" s="37"/>
      <c r="G669" s="37"/>
      <c r="H669" s="37"/>
      <c r="I669" s="37"/>
      <c r="J669" s="39"/>
    </row>
    <row r="670">
      <c r="A670" s="29" t="s">
        <v>44</v>
      </c>
      <c r="B670" s="36"/>
      <c r="C670" s="37"/>
      <c r="D670" s="37"/>
      <c r="E670" s="44" t="s">
        <v>564</v>
      </c>
      <c r="F670" s="37"/>
      <c r="G670" s="37"/>
      <c r="H670" s="37"/>
      <c r="I670" s="37"/>
      <c r="J670" s="39"/>
    </row>
    <row r="671" ht="60">
      <c r="A671" s="29" t="s">
        <v>36</v>
      </c>
      <c r="B671" s="36"/>
      <c r="C671" s="37"/>
      <c r="D671" s="37"/>
      <c r="E671" s="31" t="s">
        <v>546</v>
      </c>
      <c r="F671" s="37"/>
      <c r="G671" s="37"/>
      <c r="H671" s="37"/>
      <c r="I671" s="37"/>
      <c r="J671" s="39"/>
    </row>
    <row r="672">
      <c r="A672" s="29" t="s">
        <v>29</v>
      </c>
      <c r="B672" s="29">
        <v>195</v>
      </c>
      <c r="C672" s="30" t="s">
        <v>559</v>
      </c>
      <c r="D672" s="29" t="s">
        <v>120</v>
      </c>
      <c r="E672" s="31" t="s">
        <v>560</v>
      </c>
      <c r="F672" s="32" t="s">
        <v>198</v>
      </c>
      <c r="G672" s="33">
        <v>156.60499999999999</v>
      </c>
      <c r="H672" s="34">
        <v>0</v>
      </c>
      <c r="I672" s="34">
        <f>ROUND(G672*H672,P4)</f>
        <v>0</v>
      </c>
      <c r="J672" s="29"/>
      <c r="O672" s="35">
        <f>I672*0.21</f>
        <v>0</v>
      </c>
      <c r="P672">
        <v>3</v>
      </c>
    </row>
    <row r="673" ht="45">
      <c r="A673" s="29" t="s">
        <v>34</v>
      </c>
      <c r="B673" s="36"/>
      <c r="C673" s="37"/>
      <c r="D673" s="37"/>
      <c r="E673" s="31" t="s">
        <v>565</v>
      </c>
      <c r="F673" s="37"/>
      <c r="G673" s="37"/>
      <c r="H673" s="37"/>
      <c r="I673" s="37"/>
      <c r="J673" s="39"/>
    </row>
    <row r="674" ht="60">
      <c r="A674" s="29" t="s">
        <v>44</v>
      </c>
      <c r="B674" s="36"/>
      <c r="C674" s="37"/>
      <c r="D674" s="37"/>
      <c r="E674" s="44" t="s">
        <v>566</v>
      </c>
      <c r="F674" s="37"/>
      <c r="G674" s="37"/>
      <c r="H674" s="37"/>
      <c r="I674" s="37"/>
      <c r="J674" s="39"/>
    </row>
    <row r="675" ht="60">
      <c r="A675" s="29" t="s">
        <v>36</v>
      </c>
      <c r="B675" s="36"/>
      <c r="C675" s="37"/>
      <c r="D675" s="37"/>
      <c r="E675" s="31" t="s">
        <v>546</v>
      </c>
      <c r="F675" s="37"/>
      <c r="G675" s="37"/>
      <c r="H675" s="37"/>
      <c r="I675" s="37"/>
      <c r="J675" s="39"/>
    </row>
    <row r="676">
      <c r="A676" s="29" t="s">
        <v>29</v>
      </c>
      <c r="B676" s="29">
        <v>196</v>
      </c>
      <c r="C676" s="30" t="s">
        <v>559</v>
      </c>
      <c r="D676" s="29" t="s">
        <v>123</v>
      </c>
      <c r="E676" s="31" t="s">
        <v>560</v>
      </c>
      <c r="F676" s="32" t="s">
        <v>198</v>
      </c>
      <c r="G676" s="33">
        <v>422.428</v>
      </c>
      <c r="H676" s="34">
        <v>0</v>
      </c>
      <c r="I676" s="34">
        <f>ROUND(G676*H676,P4)</f>
        <v>0</v>
      </c>
      <c r="J676" s="29"/>
      <c r="O676" s="35">
        <f>I676*0.21</f>
        <v>0</v>
      </c>
      <c r="P676">
        <v>3</v>
      </c>
    </row>
    <row r="677" ht="45">
      <c r="A677" s="29" t="s">
        <v>34</v>
      </c>
      <c r="B677" s="36"/>
      <c r="C677" s="37"/>
      <c r="D677" s="37"/>
      <c r="E677" s="31" t="s">
        <v>567</v>
      </c>
      <c r="F677" s="37"/>
      <c r="G677" s="37"/>
      <c r="H677" s="37"/>
      <c r="I677" s="37"/>
      <c r="J677" s="39"/>
    </row>
    <row r="678" ht="60">
      <c r="A678" s="29" t="s">
        <v>44</v>
      </c>
      <c r="B678" s="36"/>
      <c r="C678" s="37"/>
      <c r="D678" s="37"/>
      <c r="E678" s="44" t="s">
        <v>568</v>
      </c>
      <c r="F678" s="37"/>
      <c r="G678" s="37"/>
      <c r="H678" s="37"/>
      <c r="I678" s="37"/>
      <c r="J678" s="39"/>
    </row>
    <row r="679" ht="60">
      <c r="A679" s="29" t="s">
        <v>36</v>
      </c>
      <c r="B679" s="36"/>
      <c r="C679" s="37"/>
      <c r="D679" s="37"/>
      <c r="E679" s="31" t="s">
        <v>546</v>
      </c>
      <c r="F679" s="37"/>
      <c r="G679" s="37"/>
      <c r="H679" s="37"/>
      <c r="I679" s="37"/>
      <c r="J679" s="39"/>
    </row>
    <row r="680">
      <c r="A680" s="29" t="s">
        <v>29</v>
      </c>
      <c r="B680" s="29">
        <v>197</v>
      </c>
      <c r="C680" s="30" t="s">
        <v>559</v>
      </c>
      <c r="D680" s="29" t="s">
        <v>40</v>
      </c>
      <c r="E680" s="31" t="s">
        <v>560</v>
      </c>
      <c r="F680" s="32" t="s">
        <v>198</v>
      </c>
      <c r="G680" s="33">
        <v>2439.1480000000001</v>
      </c>
      <c r="H680" s="34">
        <v>0</v>
      </c>
      <c r="I680" s="34">
        <f>ROUND(G680*H680,P4)</f>
        <v>0</v>
      </c>
      <c r="J680" s="29"/>
      <c r="O680" s="35">
        <f>I680*0.21</f>
        <v>0</v>
      </c>
      <c r="P680">
        <v>3</v>
      </c>
    </row>
    <row r="681" ht="45">
      <c r="A681" s="29" t="s">
        <v>34</v>
      </c>
      <c r="B681" s="36"/>
      <c r="C681" s="37"/>
      <c r="D681" s="37"/>
      <c r="E681" s="31" t="s">
        <v>569</v>
      </c>
      <c r="F681" s="37"/>
      <c r="G681" s="37"/>
      <c r="H681" s="37"/>
      <c r="I681" s="37"/>
      <c r="J681" s="39"/>
    </row>
    <row r="682" ht="60">
      <c r="A682" s="29" t="s">
        <v>44</v>
      </c>
      <c r="B682" s="36"/>
      <c r="C682" s="37"/>
      <c r="D682" s="37"/>
      <c r="E682" s="44" t="s">
        <v>570</v>
      </c>
      <c r="F682" s="37"/>
      <c r="G682" s="37"/>
      <c r="H682" s="37"/>
      <c r="I682" s="37"/>
      <c r="J682" s="39"/>
    </row>
    <row r="683" ht="60">
      <c r="A683" s="29" t="s">
        <v>36</v>
      </c>
      <c r="B683" s="36"/>
      <c r="C683" s="37"/>
      <c r="D683" s="37"/>
      <c r="E683" s="31" t="s">
        <v>546</v>
      </c>
      <c r="F683" s="37"/>
      <c r="G683" s="37"/>
      <c r="H683" s="37"/>
      <c r="I683" s="37"/>
      <c r="J683" s="39"/>
    </row>
    <row r="684">
      <c r="A684" s="29" t="s">
        <v>29</v>
      </c>
      <c r="B684" s="29">
        <v>198</v>
      </c>
      <c r="C684" s="30" t="s">
        <v>559</v>
      </c>
      <c r="D684" s="29" t="s">
        <v>96</v>
      </c>
      <c r="E684" s="31" t="s">
        <v>560</v>
      </c>
      <c r="F684" s="32" t="s">
        <v>198</v>
      </c>
      <c r="G684" s="33">
        <v>11.75</v>
      </c>
      <c r="H684" s="34">
        <v>0</v>
      </c>
      <c r="I684" s="34">
        <f>ROUND(G684*H684,P4)</f>
        <v>0</v>
      </c>
      <c r="J684" s="29"/>
      <c r="O684" s="35">
        <f>I684*0.21</f>
        <v>0</v>
      </c>
      <c r="P684">
        <v>3</v>
      </c>
    </row>
    <row r="685" ht="45">
      <c r="A685" s="29" t="s">
        <v>34</v>
      </c>
      <c r="B685" s="36"/>
      <c r="C685" s="37"/>
      <c r="D685" s="37"/>
      <c r="E685" s="31" t="s">
        <v>571</v>
      </c>
      <c r="F685" s="37"/>
      <c r="G685" s="37"/>
      <c r="H685" s="37"/>
      <c r="I685" s="37"/>
      <c r="J685" s="39"/>
    </row>
    <row r="686">
      <c r="A686" s="29" t="s">
        <v>44</v>
      </c>
      <c r="B686" s="36"/>
      <c r="C686" s="37"/>
      <c r="D686" s="37"/>
      <c r="E686" s="44" t="s">
        <v>572</v>
      </c>
      <c r="F686" s="37"/>
      <c r="G686" s="37"/>
      <c r="H686" s="37"/>
      <c r="I686" s="37"/>
      <c r="J686" s="39"/>
    </row>
    <row r="687" ht="60">
      <c r="A687" s="29" t="s">
        <v>36</v>
      </c>
      <c r="B687" s="36"/>
      <c r="C687" s="37"/>
      <c r="D687" s="37"/>
      <c r="E687" s="31" t="s">
        <v>546</v>
      </c>
      <c r="F687" s="37"/>
      <c r="G687" s="37"/>
      <c r="H687" s="37"/>
      <c r="I687" s="37"/>
      <c r="J687" s="39"/>
    </row>
    <row r="688">
      <c r="A688" s="29" t="s">
        <v>29</v>
      </c>
      <c r="B688" s="29">
        <v>199</v>
      </c>
      <c r="C688" s="30" t="s">
        <v>559</v>
      </c>
      <c r="D688" s="29" t="s">
        <v>47</v>
      </c>
      <c r="E688" s="31" t="s">
        <v>560</v>
      </c>
      <c r="F688" s="32" t="s">
        <v>198</v>
      </c>
      <c r="G688" s="33">
        <v>6.4299999999999997</v>
      </c>
      <c r="H688" s="34">
        <v>0</v>
      </c>
      <c r="I688" s="34">
        <f>ROUND(G688*H688,P4)</f>
        <v>0</v>
      </c>
      <c r="J688" s="29"/>
      <c r="O688" s="35">
        <f>I688*0.21</f>
        <v>0</v>
      </c>
      <c r="P688">
        <v>3</v>
      </c>
    </row>
    <row r="689" ht="45">
      <c r="A689" s="29" t="s">
        <v>34</v>
      </c>
      <c r="B689" s="36"/>
      <c r="C689" s="37"/>
      <c r="D689" s="37"/>
      <c r="E689" s="31" t="s">
        <v>573</v>
      </c>
      <c r="F689" s="37"/>
      <c r="G689" s="37"/>
      <c r="H689" s="37"/>
      <c r="I689" s="37"/>
      <c r="J689" s="39"/>
    </row>
    <row r="690">
      <c r="A690" s="29" t="s">
        <v>44</v>
      </c>
      <c r="B690" s="36"/>
      <c r="C690" s="37"/>
      <c r="D690" s="37"/>
      <c r="E690" s="44" t="s">
        <v>574</v>
      </c>
      <c r="F690" s="37"/>
      <c r="G690" s="37"/>
      <c r="H690" s="37"/>
      <c r="I690" s="37"/>
      <c r="J690" s="39"/>
    </row>
    <row r="691" ht="60">
      <c r="A691" s="29" t="s">
        <v>36</v>
      </c>
      <c r="B691" s="36"/>
      <c r="C691" s="37"/>
      <c r="D691" s="37"/>
      <c r="E691" s="31" t="s">
        <v>546</v>
      </c>
      <c r="F691" s="37"/>
      <c r="G691" s="37"/>
      <c r="H691" s="37"/>
      <c r="I691" s="37"/>
      <c r="J691" s="39"/>
    </row>
    <row r="692" ht="30">
      <c r="A692" s="29" t="s">
        <v>29</v>
      </c>
      <c r="B692" s="29">
        <v>200</v>
      </c>
      <c r="C692" s="30" t="s">
        <v>575</v>
      </c>
      <c r="D692" s="29" t="s">
        <v>35</v>
      </c>
      <c r="E692" s="31" t="s">
        <v>576</v>
      </c>
      <c r="F692" s="32" t="s">
        <v>229</v>
      </c>
      <c r="G692" s="33">
        <v>36</v>
      </c>
      <c r="H692" s="34">
        <v>0</v>
      </c>
      <c r="I692" s="34">
        <f>ROUND(G692*H692,P4)</f>
        <v>0</v>
      </c>
      <c r="J692" s="29"/>
      <c r="O692" s="35">
        <f>I692*0.21</f>
        <v>0</v>
      </c>
      <c r="P692">
        <v>3</v>
      </c>
    </row>
    <row r="693" ht="45">
      <c r="A693" s="29" t="s">
        <v>34</v>
      </c>
      <c r="B693" s="36"/>
      <c r="C693" s="37"/>
      <c r="D693" s="37"/>
      <c r="E693" s="31" t="s">
        <v>577</v>
      </c>
      <c r="F693" s="37"/>
      <c r="G693" s="37"/>
      <c r="H693" s="37"/>
      <c r="I693" s="37"/>
      <c r="J693" s="39"/>
    </row>
    <row r="694">
      <c r="A694" s="29" t="s">
        <v>44</v>
      </c>
      <c r="B694" s="36"/>
      <c r="C694" s="37"/>
      <c r="D694" s="37"/>
      <c r="E694" s="44" t="s">
        <v>578</v>
      </c>
      <c r="F694" s="37"/>
      <c r="G694" s="37"/>
      <c r="H694" s="37"/>
      <c r="I694" s="37"/>
      <c r="J694" s="39"/>
    </row>
    <row r="695" ht="60">
      <c r="A695" s="29" t="s">
        <v>36</v>
      </c>
      <c r="B695" s="36"/>
      <c r="C695" s="37"/>
      <c r="D695" s="37"/>
      <c r="E695" s="31" t="s">
        <v>579</v>
      </c>
      <c r="F695" s="37"/>
      <c r="G695" s="37"/>
      <c r="H695" s="37"/>
      <c r="I695" s="37"/>
      <c r="J695" s="39"/>
    </row>
    <row r="696">
      <c r="A696" s="29" t="s">
        <v>29</v>
      </c>
      <c r="B696" s="29">
        <v>201</v>
      </c>
      <c r="C696" s="30" t="s">
        <v>580</v>
      </c>
      <c r="D696" s="29" t="s">
        <v>35</v>
      </c>
      <c r="E696" s="31" t="s">
        <v>581</v>
      </c>
      <c r="F696" s="32" t="s">
        <v>229</v>
      </c>
      <c r="G696" s="33">
        <v>3.3999999999999999</v>
      </c>
      <c r="H696" s="34">
        <v>0</v>
      </c>
      <c r="I696" s="34">
        <f>ROUND(G696*H696,P4)</f>
        <v>0</v>
      </c>
      <c r="J696" s="29"/>
      <c r="O696" s="35">
        <f>I696*0.21</f>
        <v>0</v>
      </c>
      <c r="P696">
        <v>3</v>
      </c>
    </row>
    <row r="697" ht="45">
      <c r="A697" s="29" t="s">
        <v>34</v>
      </c>
      <c r="B697" s="36"/>
      <c r="C697" s="37"/>
      <c r="D697" s="37"/>
      <c r="E697" s="31" t="s">
        <v>582</v>
      </c>
      <c r="F697" s="37"/>
      <c r="G697" s="37"/>
      <c r="H697" s="37"/>
      <c r="I697" s="37"/>
      <c r="J697" s="39"/>
    </row>
    <row r="698">
      <c r="A698" s="29" t="s">
        <v>44</v>
      </c>
      <c r="B698" s="36"/>
      <c r="C698" s="37"/>
      <c r="D698" s="37"/>
      <c r="E698" s="44" t="s">
        <v>583</v>
      </c>
      <c r="F698" s="37"/>
      <c r="G698" s="37"/>
      <c r="H698" s="37"/>
      <c r="I698" s="37"/>
      <c r="J698" s="39"/>
    </row>
    <row r="699" ht="75">
      <c r="A699" s="29" t="s">
        <v>36</v>
      </c>
      <c r="B699" s="36"/>
      <c r="C699" s="37"/>
      <c r="D699" s="37"/>
      <c r="E699" s="31" t="s">
        <v>584</v>
      </c>
      <c r="F699" s="37"/>
      <c r="G699" s="37"/>
      <c r="H699" s="37"/>
      <c r="I699" s="37"/>
      <c r="J699" s="39"/>
    </row>
    <row r="700">
      <c r="A700" s="29" t="s">
        <v>29</v>
      </c>
      <c r="B700" s="29">
        <v>202</v>
      </c>
      <c r="C700" s="30" t="s">
        <v>585</v>
      </c>
      <c r="D700" s="29" t="s">
        <v>35</v>
      </c>
      <c r="E700" s="31" t="s">
        <v>586</v>
      </c>
      <c r="F700" s="32" t="s">
        <v>229</v>
      </c>
      <c r="G700" s="33">
        <v>3.7599999999999998</v>
      </c>
      <c r="H700" s="34">
        <v>0</v>
      </c>
      <c r="I700" s="34">
        <f>ROUND(G700*H700,P4)</f>
        <v>0</v>
      </c>
      <c r="J700" s="29"/>
      <c r="O700" s="35">
        <f>I700*0.21</f>
        <v>0</v>
      </c>
      <c r="P700">
        <v>3</v>
      </c>
    </row>
    <row r="701" ht="45">
      <c r="A701" s="29" t="s">
        <v>34</v>
      </c>
      <c r="B701" s="36"/>
      <c r="C701" s="37"/>
      <c r="D701" s="37"/>
      <c r="E701" s="31" t="s">
        <v>587</v>
      </c>
      <c r="F701" s="37"/>
      <c r="G701" s="37"/>
      <c r="H701" s="37"/>
      <c r="I701" s="37"/>
      <c r="J701" s="39"/>
    </row>
    <row r="702">
      <c r="A702" s="29" t="s">
        <v>44</v>
      </c>
      <c r="B702" s="36"/>
      <c r="C702" s="37"/>
      <c r="D702" s="37"/>
      <c r="E702" s="44" t="s">
        <v>588</v>
      </c>
      <c r="F702" s="37"/>
      <c r="G702" s="37"/>
      <c r="H702" s="37"/>
      <c r="I702" s="37"/>
      <c r="J702" s="39"/>
    </row>
    <row r="703" ht="75">
      <c r="A703" s="29" t="s">
        <v>36</v>
      </c>
      <c r="B703" s="36"/>
      <c r="C703" s="37"/>
      <c r="D703" s="37"/>
      <c r="E703" s="31" t="s">
        <v>584</v>
      </c>
      <c r="F703" s="37"/>
      <c r="G703" s="37"/>
      <c r="H703" s="37"/>
      <c r="I703" s="37"/>
      <c r="J703" s="39"/>
    </row>
    <row r="704">
      <c r="A704" s="29" t="s">
        <v>29</v>
      </c>
      <c r="B704" s="29">
        <v>203</v>
      </c>
      <c r="C704" s="30" t="s">
        <v>589</v>
      </c>
      <c r="D704" s="29" t="s">
        <v>35</v>
      </c>
      <c r="E704" s="31" t="s">
        <v>590</v>
      </c>
      <c r="F704" s="32" t="s">
        <v>229</v>
      </c>
      <c r="G704" s="33">
        <v>3.3300000000000001</v>
      </c>
      <c r="H704" s="34">
        <v>0</v>
      </c>
      <c r="I704" s="34">
        <f>ROUND(G704*H704,P4)</f>
        <v>0</v>
      </c>
      <c r="J704" s="29"/>
      <c r="O704" s="35">
        <f>I704*0.21</f>
        <v>0</v>
      </c>
      <c r="P704">
        <v>3</v>
      </c>
    </row>
    <row r="705" ht="45">
      <c r="A705" s="29" t="s">
        <v>34</v>
      </c>
      <c r="B705" s="36"/>
      <c r="C705" s="37"/>
      <c r="D705" s="37"/>
      <c r="E705" s="31" t="s">
        <v>591</v>
      </c>
      <c r="F705" s="37"/>
      <c r="G705" s="37"/>
      <c r="H705" s="37"/>
      <c r="I705" s="37"/>
      <c r="J705" s="39"/>
    </row>
    <row r="706">
      <c r="A706" s="29" t="s">
        <v>44</v>
      </c>
      <c r="B706" s="36"/>
      <c r="C706" s="37"/>
      <c r="D706" s="37"/>
      <c r="E706" s="44" t="s">
        <v>592</v>
      </c>
      <c r="F706" s="37"/>
      <c r="G706" s="37"/>
      <c r="H706" s="37"/>
      <c r="I706" s="37"/>
      <c r="J706" s="39"/>
    </row>
    <row r="707" ht="75">
      <c r="A707" s="29" t="s">
        <v>36</v>
      </c>
      <c r="B707" s="36"/>
      <c r="C707" s="37"/>
      <c r="D707" s="37"/>
      <c r="E707" s="31" t="s">
        <v>584</v>
      </c>
      <c r="F707" s="37"/>
      <c r="G707" s="37"/>
      <c r="H707" s="37"/>
      <c r="I707" s="37"/>
      <c r="J707" s="39"/>
    </row>
    <row r="708">
      <c r="A708" s="29" t="s">
        <v>29</v>
      </c>
      <c r="B708" s="29">
        <v>204</v>
      </c>
      <c r="C708" s="30" t="s">
        <v>589</v>
      </c>
      <c r="D708" s="29" t="s">
        <v>89</v>
      </c>
      <c r="E708" s="31" t="s">
        <v>590</v>
      </c>
      <c r="F708" s="32" t="s">
        <v>229</v>
      </c>
      <c r="G708" s="33">
        <v>13.99</v>
      </c>
      <c r="H708" s="34">
        <v>0</v>
      </c>
      <c r="I708" s="34">
        <f>ROUND(G708*H708,P4)</f>
        <v>0</v>
      </c>
      <c r="J708" s="29"/>
      <c r="O708" s="35">
        <f>I708*0.21</f>
        <v>0</v>
      </c>
      <c r="P708">
        <v>3</v>
      </c>
    </row>
    <row r="709" ht="45">
      <c r="A709" s="29" t="s">
        <v>34</v>
      </c>
      <c r="B709" s="36"/>
      <c r="C709" s="37"/>
      <c r="D709" s="37"/>
      <c r="E709" s="31" t="s">
        <v>593</v>
      </c>
      <c r="F709" s="37"/>
      <c r="G709" s="37"/>
      <c r="H709" s="37"/>
      <c r="I709" s="37"/>
      <c r="J709" s="39"/>
    </row>
    <row r="710" ht="75">
      <c r="A710" s="29" t="s">
        <v>36</v>
      </c>
      <c r="B710" s="36"/>
      <c r="C710" s="37"/>
      <c r="D710" s="37"/>
      <c r="E710" s="31" t="s">
        <v>584</v>
      </c>
      <c r="F710" s="37"/>
      <c r="G710" s="37"/>
      <c r="H710" s="37"/>
      <c r="I710" s="37"/>
      <c r="J710" s="39"/>
    </row>
    <row r="711">
      <c r="A711" s="29" t="s">
        <v>29</v>
      </c>
      <c r="B711" s="29">
        <v>205</v>
      </c>
      <c r="C711" s="30" t="s">
        <v>594</v>
      </c>
      <c r="D711" s="29" t="s">
        <v>35</v>
      </c>
      <c r="E711" s="31" t="s">
        <v>595</v>
      </c>
      <c r="F711" s="32" t="s">
        <v>229</v>
      </c>
      <c r="G711" s="33">
        <v>12.83</v>
      </c>
      <c r="H711" s="34">
        <v>0</v>
      </c>
      <c r="I711" s="34">
        <f>ROUND(G711*H711,P4)</f>
        <v>0</v>
      </c>
      <c r="J711" s="29"/>
      <c r="O711" s="35">
        <f>I711*0.21</f>
        <v>0</v>
      </c>
      <c r="P711">
        <v>3</v>
      </c>
    </row>
    <row r="712" ht="45">
      <c r="A712" s="29" t="s">
        <v>34</v>
      </c>
      <c r="B712" s="36"/>
      <c r="C712" s="37"/>
      <c r="D712" s="37"/>
      <c r="E712" s="31" t="s">
        <v>596</v>
      </c>
      <c r="F712" s="37"/>
      <c r="G712" s="37"/>
      <c r="H712" s="37"/>
      <c r="I712" s="37"/>
      <c r="J712" s="39"/>
    </row>
    <row r="713" ht="75">
      <c r="A713" s="29" t="s">
        <v>36</v>
      </c>
      <c r="B713" s="36"/>
      <c r="C713" s="37"/>
      <c r="D713" s="37"/>
      <c r="E713" s="31" t="s">
        <v>584</v>
      </c>
      <c r="F713" s="37"/>
      <c r="G713" s="37"/>
      <c r="H713" s="37"/>
      <c r="I713" s="37"/>
      <c r="J713" s="39"/>
    </row>
    <row r="714">
      <c r="A714" s="29" t="s">
        <v>29</v>
      </c>
      <c r="B714" s="29">
        <v>206</v>
      </c>
      <c r="C714" s="30" t="s">
        <v>597</v>
      </c>
      <c r="D714" s="29" t="s">
        <v>35</v>
      </c>
      <c r="E714" s="31" t="s">
        <v>598</v>
      </c>
      <c r="F714" s="32" t="s">
        <v>229</v>
      </c>
      <c r="G714" s="33">
        <v>27386.209999999999</v>
      </c>
      <c r="H714" s="34">
        <v>0</v>
      </c>
      <c r="I714" s="34">
        <f>ROUND(G714*H714,P4)</f>
        <v>0</v>
      </c>
      <c r="J714" s="29"/>
      <c r="O714" s="35">
        <f>I714*0.21</f>
        <v>0</v>
      </c>
      <c r="P714">
        <v>3</v>
      </c>
    </row>
    <row r="715" ht="75">
      <c r="A715" s="29" t="s">
        <v>34</v>
      </c>
      <c r="B715" s="36"/>
      <c r="C715" s="37"/>
      <c r="D715" s="37"/>
      <c r="E715" s="31" t="s">
        <v>599</v>
      </c>
      <c r="F715" s="37"/>
      <c r="G715" s="37"/>
      <c r="H715" s="37"/>
      <c r="I715" s="37"/>
      <c r="J715" s="39"/>
    </row>
    <row r="716" ht="120">
      <c r="A716" s="29" t="s">
        <v>44</v>
      </c>
      <c r="B716" s="36"/>
      <c r="C716" s="37"/>
      <c r="D716" s="37"/>
      <c r="E716" s="44" t="s">
        <v>600</v>
      </c>
      <c r="F716" s="37"/>
      <c r="G716" s="37"/>
      <c r="H716" s="37"/>
      <c r="I716" s="37"/>
      <c r="J716" s="39"/>
    </row>
    <row r="717" ht="30">
      <c r="A717" s="29" t="s">
        <v>36</v>
      </c>
      <c r="B717" s="36"/>
      <c r="C717" s="37"/>
      <c r="D717" s="37"/>
      <c r="E717" s="31" t="s">
        <v>601</v>
      </c>
      <c r="F717" s="37"/>
      <c r="G717" s="37"/>
      <c r="H717" s="37"/>
      <c r="I717" s="37"/>
      <c r="J717" s="39"/>
    </row>
    <row r="718">
      <c r="A718" s="29" t="s">
        <v>29</v>
      </c>
      <c r="B718" s="29">
        <v>207</v>
      </c>
      <c r="C718" s="30" t="s">
        <v>602</v>
      </c>
      <c r="D718" s="29" t="s">
        <v>35</v>
      </c>
      <c r="E718" s="31" t="s">
        <v>603</v>
      </c>
      <c r="F718" s="32" t="s">
        <v>229</v>
      </c>
      <c r="G718" s="33">
        <v>22218</v>
      </c>
      <c r="H718" s="34">
        <v>0</v>
      </c>
      <c r="I718" s="34">
        <f>ROUND(G718*H718,P4)</f>
        <v>0</v>
      </c>
      <c r="J718" s="29"/>
      <c r="O718" s="35">
        <f>I718*0.21</f>
        <v>0</v>
      </c>
      <c r="P718">
        <v>3</v>
      </c>
    </row>
    <row r="719" ht="75">
      <c r="A719" s="29" t="s">
        <v>34</v>
      </c>
      <c r="B719" s="36"/>
      <c r="C719" s="37"/>
      <c r="D719" s="37"/>
      <c r="E719" s="31" t="s">
        <v>604</v>
      </c>
      <c r="F719" s="37"/>
      <c r="G719" s="37"/>
      <c r="H719" s="37"/>
      <c r="I719" s="37"/>
      <c r="J719" s="39"/>
    </row>
    <row r="720" ht="45">
      <c r="A720" s="29" t="s">
        <v>44</v>
      </c>
      <c r="B720" s="36"/>
      <c r="C720" s="37"/>
      <c r="D720" s="37"/>
      <c r="E720" s="44" t="s">
        <v>605</v>
      </c>
      <c r="F720" s="37"/>
      <c r="G720" s="37"/>
      <c r="H720" s="37"/>
      <c r="I720" s="37"/>
      <c r="J720" s="39"/>
    </row>
    <row r="721" ht="45">
      <c r="A721" s="29" t="s">
        <v>36</v>
      </c>
      <c r="B721" s="36"/>
      <c r="C721" s="37"/>
      <c r="D721" s="37"/>
      <c r="E721" s="31" t="s">
        <v>606</v>
      </c>
      <c r="F721" s="37"/>
      <c r="G721" s="37"/>
      <c r="H721" s="37"/>
      <c r="I721" s="37"/>
      <c r="J721" s="39"/>
    </row>
    <row r="722" ht="30">
      <c r="A722" s="29" t="s">
        <v>29</v>
      </c>
      <c r="B722" s="29">
        <v>208</v>
      </c>
      <c r="C722" s="30" t="s">
        <v>607</v>
      </c>
      <c r="D722" s="29" t="s">
        <v>35</v>
      </c>
      <c r="E722" s="31" t="s">
        <v>608</v>
      </c>
      <c r="F722" s="32" t="s">
        <v>229</v>
      </c>
      <c r="G722" s="33">
        <v>1.6899999999999999</v>
      </c>
      <c r="H722" s="34">
        <v>0</v>
      </c>
      <c r="I722" s="34">
        <f>ROUND(G722*H722,P4)</f>
        <v>0</v>
      </c>
      <c r="J722" s="29"/>
      <c r="O722" s="35">
        <f>I722*0.21</f>
        <v>0</v>
      </c>
      <c r="P722">
        <v>3</v>
      </c>
    </row>
    <row r="723" ht="45">
      <c r="A723" s="29" t="s">
        <v>34</v>
      </c>
      <c r="B723" s="36"/>
      <c r="C723" s="37"/>
      <c r="D723" s="37"/>
      <c r="E723" s="31" t="s">
        <v>609</v>
      </c>
      <c r="F723" s="37"/>
      <c r="G723" s="37"/>
      <c r="H723" s="37"/>
      <c r="I723" s="37"/>
      <c r="J723" s="39"/>
    </row>
    <row r="724" ht="120">
      <c r="A724" s="29" t="s">
        <v>36</v>
      </c>
      <c r="B724" s="36"/>
      <c r="C724" s="37"/>
      <c r="D724" s="37"/>
      <c r="E724" s="31" t="s">
        <v>610</v>
      </c>
      <c r="F724" s="37"/>
      <c r="G724" s="37"/>
      <c r="H724" s="37"/>
      <c r="I724" s="37"/>
      <c r="J724" s="39"/>
    </row>
    <row r="725">
      <c r="A725" s="29" t="s">
        <v>29</v>
      </c>
      <c r="B725" s="29">
        <v>209</v>
      </c>
      <c r="C725" s="30" t="s">
        <v>611</v>
      </c>
      <c r="D725" s="29" t="s">
        <v>35</v>
      </c>
      <c r="E725" s="31" t="s">
        <v>612</v>
      </c>
      <c r="F725" s="32" t="s">
        <v>80</v>
      </c>
      <c r="G725" s="33">
        <v>1.248</v>
      </c>
      <c r="H725" s="34">
        <v>0</v>
      </c>
      <c r="I725" s="34">
        <f>ROUND(G725*H725,P4)</f>
        <v>0</v>
      </c>
      <c r="J725" s="29"/>
      <c r="O725" s="35">
        <f>I725*0.21</f>
        <v>0</v>
      </c>
      <c r="P725">
        <v>3</v>
      </c>
    </row>
    <row r="726" ht="60">
      <c r="A726" s="29" t="s">
        <v>34</v>
      </c>
      <c r="B726" s="36"/>
      <c r="C726" s="37"/>
      <c r="D726" s="37"/>
      <c r="E726" s="31" t="s">
        <v>613</v>
      </c>
      <c r="F726" s="37"/>
      <c r="G726" s="37"/>
      <c r="H726" s="37"/>
      <c r="I726" s="37"/>
      <c r="J726" s="39"/>
    </row>
    <row r="727">
      <c r="A727" s="29" t="s">
        <v>44</v>
      </c>
      <c r="B727" s="36"/>
      <c r="C727" s="37"/>
      <c r="D727" s="37"/>
      <c r="E727" s="44" t="s">
        <v>614</v>
      </c>
      <c r="F727" s="37"/>
      <c r="G727" s="37"/>
      <c r="H727" s="37"/>
      <c r="I727" s="37"/>
      <c r="J727" s="39"/>
    </row>
    <row r="728" ht="409.5">
      <c r="A728" s="29" t="s">
        <v>36</v>
      </c>
      <c r="B728" s="36"/>
      <c r="C728" s="37"/>
      <c r="D728" s="37"/>
      <c r="E728" s="31" t="s">
        <v>297</v>
      </c>
      <c r="F728" s="37"/>
      <c r="G728" s="37"/>
      <c r="H728" s="37"/>
      <c r="I728" s="37"/>
      <c r="J728" s="39"/>
    </row>
    <row r="729">
      <c r="A729" s="29" t="s">
        <v>29</v>
      </c>
      <c r="B729" s="29">
        <v>210</v>
      </c>
      <c r="C729" s="30" t="s">
        <v>615</v>
      </c>
      <c r="D729" s="29" t="s">
        <v>35</v>
      </c>
      <c r="E729" s="31" t="s">
        <v>616</v>
      </c>
      <c r="F729" s="32" t="s">
        <v>80</v>
      </c>
      <c r="G729" s="33">
        <v>4.165</v>
      </c>
      <c r="H729" s="34">
        <v>0</v>
      </c>
      <c r="I729" s="34">
        <f>ROUND(G729*H729,P4)</f>
        <v>0</v>
      </c>
      <c r="J729" s="29"/>
      <c r="O729" s="35">
        <f>I729*0.21</f>
        <v>0</v>
      </c>
      <c r="P729">
        <v>3</v>
      </c>
    </row>
    <row r="730" ht="60">
      <c r="A730" s="29" t="s">
        <v>34</v>
      </c>
      <c r="B730" s="36"/>
      <c r="C730" s="37"/>
      <c r="D730" s="37"/>
      <c r="E730" s="31" t="s">
        <v>617</v>
      </c>
      <c r="F730" s="37"/>
      <c r="G730" s="37"/>
      <c r="H730" s="37"/>
      <c r="I730" s="37"/>
      <c r="J730" s="39"/>
    </row>
    <row r="731">
      <c r="A731" s="29" t="s">
        <v>44</v>
      </c>
      <c r="B731" s="36"/>
      <c r="C731" s="37"/>
      <c r="D731" s="37"/>
      <c r="E731" s="44" t="s">
        <v>618</v>
      </c>
      <c r="F731" s="37"/>
      <c r="G731" s="37"/>
      <c r="H731" s="37"/>
      <c r="I731" s="37"/>
      <c r="J731" s="39"/>
    </row>
    <row r="732" ht="150">
      <c r="A732" s="29" t="s">
        <v>36</v>
      </c>
      <c r="B732" s="36"/>
      <c r="C732" s="37"/>
      <c r="D732" s="37"/>
      <c r="E732" s="31" t="s">
        <v>619</v>
      </c>
      <c r="F732" s="37"/>
      <c r="G732" s="37"/>
      <c r="H732" s="37"/>
      <c r="I732" s="37"/>
      <c r="J732" s="39"/>
    </row>
    <row r="733">
      <c r="A733" s="29" t="s">
        <v>29</v>
      </c>
      <c r="B733" s="29">
        <v>211</v>
      </c>
      <c r="C733" s="30" t="s">
        <v>620</v>
      </c>
      <c r="D733" s="29" t="s">
        <v>35</v>
      </c>
      <c r="E733" s="31" t="s">
        <v>621</v>
      </c>
      <c r="F733" s="32" t="s">
        <v>80</v>
      </c>
      <c r="G733" s="33">
        <v>2.8500000000000001</v>
      </c>
      <c r="H733" s="34">
        <v>0</v>
      </c>
      <c r="I733" s="34">
        <f>ROUND(G733*H733,P4)</f>
        <v>0</v>
      </c>
      <c r="J733" s="29"/>
      <c r="O733" s="35">
        <f>I733*0.21</f>
        <v>0</v>
      </c>
      <c r="P733">
        <v>3</v>
      </c>
    </row>
    <row r="734" ht="60">
      <c r="A734" s="29" t="s">
        <v>34</v>
      </c>
      <c r="B734" s="36"/>
      <c r="C734" s="37"/>
      <c r="D734" s="37"/>
      <c r="E734" s="31" t="s">
        <v>622</v>
      </c>
      <c r="F734" s="37"/>
      <c r="G734" s="37"/>
      <c r="H734" s="37"/>
      <c r="I734" s="37"/>
      <c r="J734" s="39"/>
    </row>
    <row r="735">
      <c r="A735" s="29" t="s">
        <v>44</v>
      </c>
      <c r="B735" s="36"/>
      <c r="C735" s="37"/>
      <c r="D735" s="37"/>
      <c r="E735" s="44" t="s">
        <v>623</v>
      </c>
      <c r="F735" s="37"/>
      <c r="G735" s="37"/>
      <c r="H735" s="37"/>
      <c r="I735" s="37"/>
      <c r="J735" s="39"/>
    </row>
    <row r="736" ht="150">
      <c r="A736" s="29" t="s">
        <v>36</v>
      </c>
      <c r="B736" s="36"/>
      <c r="C736" s="37"/>
      <c r="D736" s="37"/>
      <c r="E736" s="31" t="s">
        <v>619</v>
      </c>
      <c r="F736" s="37"/>
      <c r="G736" s="37"/>
      <c r="H736" s="37"/>
      <c r="I736" s="37"/>
      <c r="J736" s="39"/>
    </row>
    <row r="737">
      <c r="A737" s="29" t="s">
        <v>29</v>
      </c>
      <c r="B737" s="29">
        <v>212</v>
      </c>
      <c r="C737" s="30" t="s">
        <v>620</v>
      </c>
      <c r="D737" s="29" t="s">
        <v>89</v>
      </c>
      <c r="E737" s="31" t="s">
        <v>621</v>
      </c>
      <c r="F737" s="32" t="s">
        <v>80</v>
      </c>
      <c r="G737" s="33">
        <v>1.982</v>
      </c>
      <c r="H737" s="34">
        <v>0</v>
      </c>
      <c r="I737" s="34">
        <f>ROUND(G737*H737,P4)</f>
        <v>0</v>
      </c>
      <c r="J737" s="29"/>
      <c r="O737" s="35">
        <f>I737*0.21</f>
        <v>0</v>
      </c>
      <c r="P737">
        <v>3</v>
      </c>
    </row>
    <row r="738" ht="90">
      <c r="A738" s="29" t="s">
        <v>34</v>
      </c>
      <c r="B738" s="36"/>
      <c r="C738" s="37"/>
      <c r="D738" s="37"/>
      <c r="E738" s="31" t="s">
        <v>624</v>
      </c>
      <c r="F738" s="37"/>
      <c r="G738" s="37"/>
      <c r="H738" s="37"/>
      <c r="I738" s="37"/>
      <c r="J738" s="39"/>
    </row>
    <row r="739">
      <c r="A739" s="29" t="s">
        <v>44</v>
      </c>
      <c r="B739" s="36"/>
      <c r="C739" s="37"/>
      <c r="D739" s="37"/>
      <c r="E739" s="44" t="s">
        <v>625</v>
      </c>
      <c r="F739" s="37"/>
      <c r="G739" s="37"/>
      <c r="H739" s="37"/>
      <c r="I739" s="37"/>
      <c r="J739" s="39"/>
    </row>
    <row r="740" ht="150">
      <c r="A740" s="29" t="s">
        <v>36</v>
      </c>
      <c r="B740" s="36"/>
      <c r="C740" s="37"/>
      <c r="D740" s="37"/>
      <c r="E740" s="31" t="s">
        <v>619</v>
      </c>
      <c r="F740" s="37"/>
      <c r="G740" s="37"/>
      <c r="H740" s="37"/>
      <c r="I740" s="37"/>
      <c r="J740" s="39"/>
    </row>
    <row r="741">
      <c r="A741" s="29" t="s">
        <v>29</v>
      </c>
      <c r="B741" s="29">
        <v>213</v>
      </c>
      <c r="C741" s="30" t="s">
        <v>620</v>
      </c>
      <c r="D741" s="29" t="s">
        <v>93</v>
      </c>
      <c r="E741" s="31" t="s">
        <v>621</v>
      </c>
      <c r="F741" s="32" t="s">
        <v>80</v>
      </c>
      <c r="G741" s="33">
        <v>0.875</v>
      </c>
      <c r="H741" s="34">
        <v>0</v>
      </c>
      <c r="I741" s="34">
        <f>ROUND(G741*H741,P4)</f>
        <v>0</v>
      </c>
      <c r="J741" s="29"/>
      <c r="O741" s="35">
        <f>I741*0.21</f>
        <v>0</v>
      </c>
      <c r="P741">
        <v>3</v>
      </c>
    </row>
    <row r="742" ht="60">
      <c r="A742" s="29" t="s">
        <v>34</v>
      </c>
      <c r="B742" s="36"/>
      <c r="C742" s="37"/>
      <c r="D742" s="37"/>
      <c r="E742" s="31" t="s">
        <v>626</v>
      </c>
      <c r="F742" s="37"/>
      <c r="G742" s="37"/>
      <c r="H742" s="37"/>
      <c r="I742" s="37"/>
      <c r="J742" s="39"/>
    </row>
    <row r="743">
      <c r="A743" s="29" t="s">
        <v>44</v>
      </c>
      <c r="B743" s="36"/>
      <c r="C743" s="37"/>
      <c r="D743" s="37"/>
      <c r="E743" s="44" t="s">
        <v>627</v>
      </c>
      <c r="F743" s="37"/>
      <c r="G743" s="37"/>
      <c r="H743" s="37"/>
      <c r="I743" s="37"/>
      <c r="J743" s="39"/>
    </row>
    <row r="744" ht="150">
      <c r="A744" s="29" t="s">
        <v>36</v>
      </c>
      <c r="B744" s="36"/>
      <c r="C744" s="37"/>
      <c r="D744" s="37"/>
      <c r="E744" s="31" t="s">
        <v>619</v>
      </c>
      <c r="F744" s="37"/>
      <c r="G744" s="37"/>
      <c r="H744" s="37"/>
      <c r="I744" s="37"/>
      <c r="J744" s="39"/>
    </row>
    <row r="745">
      <c r="A745" s="29" t="s">
        <v>29</v>
      </c>
      <c r="B745" s="29">
        <v>214</v>
      </c>
      <c r="C745" s="30" t="s">
        <v>620</v>
      </c>
      <c r="D745" s="29" t="s">
        <v>120</v>
      </c>
      <c r="E745" s="31" t="s">
        <v>621</v>
      </c>
      <c r="F745" s="32" t="s">
        <v>80</v>
      </c>
      <c r="G745" s="33">
        <v>2.0880000000000001</v>
      </c>
      <c r="H745" s="34">
        <v>0</v>
      </c>
      <c r="I745" s="34">
        <f>ROUND(G745*H745,P4)</f>
        <v>0</v>
      </c>
      <c r="J745" s="29"/>
      <c r="O745" s="35">
        <f>I745*0.21</f>
        <v>0</v>
      </c>
      <c r="P745">
        <v>3</v>
      </c>
    </row>
    <row r="746" ht="75">
      <c r="A746" s="29" t="s">
        <v>34</v>
      </c>
      <c r="B746" s="36"/>
      <c r="C746" s="37"/>
      <c r="D746" s="37"/>
      <c r="E746" s="31" t="s">
        <v>628</v>
      </c>
      <c r="F746" s="37"/>
      <c r="G746" s="37"/>
      <c r="H746" s="37"/>
      <c r="I746" s="37"/>
      <c r="J746" s="39"/>
    </row>
    <row r="747">
      <c r="A747" s="29" t="s">
        <v>44</v>
      </c>
      <c r="B747" s="36"/>
      <c r="C747" s="37"/>
      <c r="D747" s="37"/>
      <c r="E747" s="44" t="s">
        <v>629</v>
      </c>
      <c r="F747" s="37"/>
      <c r="G747" s="37"/>
      <c r="H747" s="37"/>
      <c r="I747" s="37"/>
      <c r="J747" s="39"/>
    </row>
    <row r="748" ht="150">
      <c r="A748" s="29" t="s">
        <v>36</v>
      </c>
      <c r="B748" s="36"/>
      <c r="C748" s="37"/>
      <c r="D748" s="37"/>
      <c r="E748" s="31" t="s">
        <v>619</v>
      </c>
      <c r="F748" s="37"/>
      <c r="G748" s="37"/>
      <c r="H748" s="37"/>
      <c r="I748" s="37"/>
      <c r="J748" s="39"/>
    </row>
    <row r="749">
      <c r="A749" s="29" t="s">
        <v>29</v>
      </c>
      <c r="B749" s="29">
        <v>215</v>
      </c>
      <c r="C749" s="30" t="s">
        <v>620</v>
      </c>
      <c r="D749" s="29" t="s">
        <v>123</v>
      </c>
      <c r="E749" s="31" t="s">
        <v>621</v>
      </c>
      <c r="F749" s="32" t="s">
        <v>80</v>
      </c>
      <c r="G749" s="33">
        <v>11.851000000000001</v>
      </c>
      <c r="H749" s="34">
        <v>0</v>
      </c>
      <c r="I749" s="34">
        <f>ROUND(G749*H749,P4)</f>
        <v>0</v>
      </c>
      <c r="J749" s="29"/>
      <c r="O749" s="35">
        <f>I749*0.21</f>
        <v>0</v>
      </c>
      <c r="P749">
        <v>3</v>
      </c>
    </row>
    <row r="750" ht="60">
      <c r="A750" s="29" t="s">
        <v>34</v>
      </c>
      <c r="B750" s="36"/>
      <c r="C750" s="37"/>
      <c r="D750" s="37"/>
      <c r="E750" s="31" t="s">
        <v>630</v>
      </c>
      <c r="F750" s="37"/>
      <c r="G750" s="37"/>
      <c r="H750" s="37"/>
      <c r="I750" s="37"/>
      <c r="J750" s="39"/>
    </row>
    <row r="751" ht="45">
      <c r="A751" s="29" t="s">
        <v>44</v>
      </c>
      <c r="B751" s="36"/>
      <c r="C751" s="37"/>
      <c r="D751" s="37"/>
      <c r="E751" s="44" t="s">
        <v>631</v>
      </c>
      <c r="F751" s="37"/>
      <c r="G751" s="37"/>
      <c r="H751" s="37"/>
      <c r="I751" s="37"/>
      <c r="J751" s="39"/>
    </row>
    <row r="752" ht="150">
      <c r="A752" s="29" t="s">
        <v>36</v>
      </c>
      <c r="B752" s="36"/>
      <c r="C752" s="37"/>
      <c r="D752" s="37"/>
      <c r="E752" s="31" t="s">
        <v>619</v>
      </c>
      <c r="F752" s="37"/>
      <c r="G752" s="37"/>
      <c r="H752" s="37"/>
      <c r="I752" s="37"/>
      <c r="J752" s="39"/>
    </row>
    <row r="753">
      <c r="A753" s="29" t="s">
        <v>29</v>
      </c>
      <c r="B753" s="29">
        <v>216</v>
      </c>
      <c r="C753" s="30" t="s">
        <v>620</v>
      </c>
      <c r="D753" s="29" t="s">
        <v>40</v>
      </c>
      <c r="E753" s="31" t="s">
        <v>621</v>
      </c>
      <c r="F753" s="32" t="s">
        <v>80</v>
      </c>
      <c r="G753" s="33">
        <v>4.5899999999999999</v>
      </c>
      <c r="H753" s="34">
        <v>0</v>
      </c>
      <c r="I753" s="34">
        <f>ROUND(G753*H753,P4)</f>
        <v>0</v>
      </c>
      <c r="J753" s="29"/>
      <c r="O753" s="35">
        <f>I753*0.21</f>
        <v>0</v>
      </c>
      <c r="P753">
        <v>3</v>
      </c>
    </row>
    <row r="754" ht="60">
      <c r="A754" s="29" t="s">
        <v>34</v>
      </c>
      <c r="B754" s="36"/>
      <c r="C754" s="37"/>
      <c r="D754" s="37"/>
      <c r="E754" s="31" t="s">
        <v>632</v>
      </c>
      <c r="F754" s="37"/>
      <c r="G754" s="37"/>
      <c r="H754" s="37"/>
      <c r="I754" s="37"/>
      <c r="J754" s="39"/>
    </row>
    <row r="755">
      <c r="A755" s="29" t="s">
        <v>44</v>
      </c>
      <c r="B755" s="36"/>
      <c r="C755" s="37"/>
      <c r="D755" s="37"/>
      <c r="E755" s="44" t="s">
        <v>633</v>
      </c>
      <c r="F755" s="37"/>
      <c r="G755" s="37"/>
      <c r="H755" s="37"/>
      <c r="I755" s="37"/>
      <c r="J755" s="39"/>
    </row>
    <row r="756" ht="150">
      <c r="A756" s="29" t="s">
        <v>36</v>
      </c>
      <c r="B756" s="36"/>
      <c r="C756" s="37"/>
      <c r="D756" s="37"/>
      <c r="E756" s="31" t="s">
        <v>619</v>
      </c>
      <c r="F756" s="37"/>
      <c r="G756" s="37"/>
      <c r="H756" s="37"/>
      <c r="I756" s="37"/>
      <c r="J756" s="39"/>
    </row>
    <row r="757">
      <c r="A757" s="29" t="s">
        <v>29</v>
      </c>
      <c r="B757" s="29">
        <v>217</v>
      </c>
      <c r="C757" s="30" t="s">
        <v>620</v>
      </c>
      <c r="D757" s="29" t="s">
        <v>96</v>
      </c>
      <c r="E757" s="31" t="s">
        <v>621</v>
      </c>
      <c r="F757" s="32" t="s">
        <v>80</v>
      </c>
      <c r="G757" s="33">
        <v>9.5239999999999991</v>
      </c>
      <c r="H757" s="34">
        <v>0</v>
      </c>
      <c r="I757" s="34">
        <f>ROUND(G757*H757,P4)</f>
        <v>0</v>
      </c>
      <c r="J757" s="29"/>
      <c r="O757" s="35">
        <f>I757*0.21</f>
        <v>0</v>
      </c>
      <c r="P757">
        <v>3</v>
      </c>
    </row>
    <row r="758" ht="90">
      <c r="A758" s="29" t="s">
        <v>34</v>
      </c>
      <c r="B758" s="36"/>
      <c r="C758" s="37"/>
      <c r="D758" s="37"/>
      <c r="E758" s="31" t="s">
        <v>634</v>
      </c>
      <c r="F758" s="37"/>
      <c r="G758" s="37"/>
      <c r="H758" s="37"/>
      <c r="I758" s="37"/>
      <c r="J758" s="39"/>
    </row>
    <row r="759" ht="75">
      <c r="A759" s="29" t="s">
        <v>44</v>
      </c>
      <c r="B759" s="36"/>
      <c r="C759" s="37"/>
      <c r="D759" s="37"/>
      <c r="E759" s="44" t="s">
        <v>635</v>
      </c>
      <c r="F759" s="37"/>
      <c r="G759" s="37"/>
      <c r="H759" s="37"/>
      <c r="I759" s="37"/>
      <c r="J759" s="39"/>
    </row>
    <row r="760" ht="150">
      <c r="A760" s="29" t="s">
        <v>36</v>
      </c>
      <c r="B760" s="36"/>
      <c r="C760" s="37"/>
      <c r="D760" s="37"/>
      <c r="E760" s="31" t="s">
        <v>619</v>
      </c>
      <c r="F760" s="37"/>
      <c r="G760" s="37"/>
      <c r="H760" s="37"/>
      <c r="I760" s="37"/>
      <c r="J760" s="39"/>
    </row>
    <row r="761">
      <c r="A761" s="29" t="s">
        <v>29</v>
      </c>
      <c r="B761" s="29">
        <v>218</v>
      </c>
      <c r="C761" s="30" t="s">
        <v>620</v>
      </c>
      <c r="D761" s="29" t="s">
        <v>47</v>
      </c>
      <c r="E761" s="31" t="s">
        <v>621</v>
      </c>
      <c r="F761" s="32" t="s">
        <v>80</v>
      </c>
      <c r="G761" s="33">
        <v>10.948</v>
      </c>
      <c r="H761" s="34">
        <v>0</v>
      </c>
      <c r="I761" s="34">
        <f>ROUND(G761*H761,P4)</f>
        <v>0</v>
      </c>
      <c r="J761" s="29"/>
      <c r="O761" s="35">
        <f>I761*0.21</f>
        <v>0</v>
      </c>
      <c r="P761">
        <v>3</v>
      </c>
    </row>
    <row r="762" ht="75">
      <c r="A762" s="29" t="s">
        <v>34</v>
      </c>
      <c r="B762" s="36"/>
      <c r="C762" s="37"/>
      <c r="D762" s="37"/>
      <c r="E762" s="31" t="s">
        <v>636</v>
      </c>
      <c r="F762" s="37"/>
      <c r="G762" s="37"/>
      <c r="H762" s="37"/>
      <c r="I762" s="37"/>
      <c r="J762" s="39"/>
    </row>
    <row r="763" ht="45">
      <c r="A763" s="29" t="s">
        <v>44</v>
      </c>
      <c r="B763" s="36"/>
      <c r="C763" s="37"/>
      <c r="D763" s="37"/>
      <c r="E763" s="44" t="s">
        <v>637</v>
      </c>
      <c r="F763" s="37"/>
      <c r="G763" s="37"/>
      <c r="H763" s="37"/>
      <c r="I763" s="37"/>
      <c r="J763" s="39"/>
    </row>
    <row r="764" ht="150">
      <c r="A764" s="29" t="s">
        <v>36</v>
      </c>
      <c r="B764" s="36"/>
      <c r="C764" s="37"/>
      <c r="D764" s="37"/>
      <c r="E764" s="31" t="s">
        <v>619</v>
      </c>
      <c r="F764" s="37"/>
      <c r="G764" s="37"/>
      <c r="H764" s="37"/>
      <c r="I764" s="37"/>
      <c r="J764" s="39"/>
    </row>
    <row r="765">
      <c r="A765" s="29" t="s">
        <v>29</v>
      </c>
      <c r="B765" s="29">
        <v>219</v>
      </c>
      <c r="C765" s="30" t="s">
        <v>638</v>
      </c>
      <c r="D765" s="29" t="s">
        <v>35</v>
      </c>
      <c r="E765" s="31" t="s">
        <v>639</v>
      </c>
      <c r="F765" s="32" t="s">
        <v>42</v>
      </c>
      <c r="G765" s="33">
        <v>0.222</v>
      </c>
      <c r="H765" s="34">
        <v>0</v>
      </c>
      <c r="I765" s="34">
        <f>ROUND(G765*H765,P4)</f>
        <v>0</v>
      </c>
      <c r="J765" s="29"/>
      <c r="O765" s="35">
        <f>I765*0.21</f>
        <v>0</v>
      </c>
      <c r="P765">
        <v>3</v>
      </c>
    </row>
    <row r="766" ht="60">
      <c r="A766" s="29" t="s">
        <v>34</v>
      </c>
      <c r="B766" s="36"/>
      <c r="C766" s="37"/>
      <c r="D766" s="37"/>
      <c r="E766" s="31" t="s">
        <v>640</v>
      </c>
      <c r="F766" s="37"/>
      <c r="G766" s="37"/>
      <c r="H766" s="37"/>
      <c r="I766" s="37"/>
      <c r="J766" s="39"/>
    </row>
    <row r="767" ht="45">
      <c r="A767" s="29" t="s">
        <v>44</v>
      </c>
      <c r="B767" s="36"/>
      <c r="C767" s="37"/>
      <c r="D767" s="37"/>
      <c r="E767" s="44" t="s">
        <v>641</v>
      </c>
      <c r="F767" s="37"/>
      <c r="G767" s="37"/>
      <c r="H767" s="37"/>
      <c r="I767" s="37"/>
      <c r="J767" s="39"/>
    </row>
    <row r="768" ht="150">
      <c r="A768" s="29" t="s">
        <v>36</v>
      </c>
      <c r="B768" s="36"/>
      <c r="C768" s="37"/>
      <c r="D768" s="37"/>
      <c r="E768" s="31" t="s">
        <v>642</v>
      </c>
      <c r="F768" s="37"/>
      <c r="G768" s="37"/>
      <c r="H768" s="37"/>
      <c r="I768" s="37"/>
      <c r="J768" s="39"/>
    </row>
    <row r="769">
      <c r="A769" s="29" t="s">
        <v>29</v>
      </c>
      <c r="B769" s="29">
        <v>220</v>
      </c>
      <c r="C769" s="30" t="s">
        <v>638</v>
      </c>
      <c r="D769" s="29" t="s">
        <v>89</v>
      </c>
      <c r="E769" s="31" t="s">
        <v>639</v>
      </c>
      <c r="F769" s="32" t="s">
        <v>42</v>
      </c>
      <c r="G769" s="33">
        <v>0.314</v>
      </c>
      <c r="H769" s="34">
        <v>0</v>
      </c>
      <c r="I769" s="34">
        <f>ROUND(G769*H769,P4)</f>
        <v>0</v>
      </c>
      <c r="J769" s="29"/>
      <c r="O769" s="35">
        <f>I769*0.21</f>
        <v>0</v>
      </c>
      <c r="P769">
        <v>3</v>
      </c>
    </row>
    <row r="770" ht="60">
      <c r="A770" s="29" t="s">
        <v>34</v>
      </c>
      <c r="B770" s="36"/>
      <c r="C770" s="37"/>
      <c r="D770" s="37"/>
      <c r="E770" s="31" t="s">
        <v>643</v>
      </c>
      <c r="F770" s="37"/>
      <c r="G770" s="37"/>
      <c r="H770" s="37"/>
      <c r="I770" s="37"/>
      <c r="J770" s="39"/>
    </row>
    <row r="771" ht="45">
      <c r="A771" s="29" t="s">
        <v>44</v>
      </c>
      <c r="B771" s="36"/>
      <c r="C771" s="37"/>
      <c r="D771" s="37"/>
      <c r="E771" s="44" t="s">
        <v>644</v>
      </c>
      <c r="F771" s="37"/>
      <c r="G771" s="37"/>
      <c r="H771" s="37"/>
      <c r="I771" s="37"/>
      <c r="J771" s="39"/>
    </row>
    <row r="772" ht="150">
      <c r="A772" s="29" t="s">
        <v>36</v>
      </c>
      <c r="B772" s="36"/>
      <c r="C772" s="37"/>
      <c r="D772" s="37"/>
      <c r="E772" s="31" t="s">
        <v>642</v>
      </c>
      <c r="F772" s="37"/>
      <c r="G772" s="37"/>
      <c r="H772" s="37"/>
      <c r="I772" s="37"/>
      <c r="J772" s="39"/>
    </row>
    <row r="773">
      <c r="A773" s="29" t="s">
        <v>29</v>
      </c>
      <c r="B773" s="29">
        <v>221</v>
      </c>
      <c r="C773" s="30" t="s">
        <v>638</v>
      </c>
      <c r="D773" s="29" t="s">
        <v>93</v>
      </c>
      <c r="E773" s="31" t="s">
        <v>639</v>
      </c>
      <c r="F773" s="32" t="s">
        <v>42</v>
      </c>
      <c r="G773" s="33">
        <v>0.224</v>
      </c>
      <c r="H773" s="34">
        <v>0</v>
      </c>
      <c r="I773" s="34">
        <f>ROUND(G773*H773,P4)</f>
        <v>0</v>
      </c>
      <c r="J773" s="29"/>
      <c r="O773" s="35">
        <f>I773*0.21</f>
        <v>0</v>
      </c>
      <c r="P773">
        <v>3</v>
      </c>
    </row>
    <row r="774" ht="60">
      <c r="A774" s="29" t="s">
        <v>34</v>
      </c>
      <c r="B774" s="36"/>
      <c r="C774" s="37"/>
      <c r="D774" s="37"/>
      <c r="E774" s="31" t="s">
        <v>645</v>
      </c>
      <c r="F774" s="37"/>
      <c r="G774" s="37"/>
      <c r="H774" s="37"/>
      <c r="I774" s="37"/>
      <c r="J774" s="39"/>
    </row>
    <row r="775" ht="45">
      <c r="A775" s="29" t="s">
        <v>44</v>
      </c>
      <c r="B775" s="36"/>
      <c r="C775" s="37"/>
      <c r="D775" s="37"/>
      <c r="E775" s="44" t="s">
        <v>646</v>
      </c>
      <c r="F775" s="37"/>
      <c r="G775" s="37"/>
      <c r="H775" s="37"/>
      <c r="I775" s="37"/>
      <c r="J775" s="39"/>
    </row>
    <row r="776" ht="150">
      <c r="A776" s="29" t="s">
        <v>36</v>
      </c>
      <c r="B776" s="40"/>
      <c r="C776" s="41"/>
      <c r="D776" s="41"/>
      <c r="E776" s="31" t="s">
        <v>642</v>
      </c>
      <c r="F776" s="41"/>
      <c r="G776" s="41"/>
      <c r="H776" s="41"/>
      <c r="I776" s="41"/>
      <c r="J776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860</v>
      </c>
      <c r="I3" s="16">
        <f>SUMIFS(I9:I65,A9:A65,"SD")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842</v>
      </c>
      <c r="D4" s="13"/>
      <c r="E4" s="14" t="s">
        <v>843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860</v>
      </c>
      <c r="D5" s="13"/>
      <c r="E5" s="14" t="s">
        <v>861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2</v>
      </c>
      <c r="C10" s="30" t="s">
        <v>39</v>
      </c>
      <c r="D10" s="29" t="s">
        <v>734</v>
      </c>
      <c r="E10" s="31" t="s">
        <v>41</v>
      </c>
      <c r="F10" s="32" t="s">
        <v>42</v>
      </c>
      <c r="G10" s="33">
        <v>25.484999999999999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862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863</v>
      </c>
      <c r="F12" s="37"/>
      <c r="G12" s="37"/>
      <c r="H12" s="37"/>
      <c r="I12" s="37"/>
      <c r="J12" s="39"/>
    </row>
    <row r="13" ht="30">
      <c r="A13" s="29" t="s">
        <v>36</v>
      </c>
      <c r="B13" s="36"/>
      <c r="C13" s="37"/>
      <c r="D13" s="37"/>
      <c r="E13" s="31" t="s">
        <v>46</v>
      </c>
      <c r="F13" s="37"/>
      <c r="G13" s="37"/>
      <c r="H13" s="37"/>
      <c r="I13" s="37"/>
      <c r="J13" s="39"/>
    </row>
    <row r="14">
      <c r="A14" s="23" t="s">
        <v>26</v>
      </c>
      <c r="B14" s="24"/>
      <c r="C14" s="25" t="s">
        <v>71</v>
      </c>
      <c r="D14" s="26"/>
      <c r="E14" s="23" t="s">
        <v>72</v>
      </c>
      <c r="F14" s="26"/>
      <c r="G14" s="26"/>
      <c r="H14" s="26"/>
      <c r="I14" s="27">
        <f>SUMIFS(I15:I35,A15:A35,"P")</f>
        <v>0</v>
      </c>
      <c r="J14" s="28"/>
    </row>
    <row r="15">
      <c r="A15" s="29" t="s">
        <v>29</v>
      </c>
      <c r="B15" s="29">
        <v>3</v>
      </c>
      <c r="C15" s="30" t="s">
        <v>104</v>
      </c>
      <c r="D15" s="29" t="s">
        <v>47</v>
      </c>
      <c r="E15" s="31" t="s">
        <v>105</v>
      </c>
      <c r="F15" s="32" t="s">
        <v>80</v>
      </c>
      <c r="G15" s="33">
        <v>15.673999999999999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34</v>
      </c>
      <c r="B16" s="36"/>
      <c r="C16" s="37"/>
      <c r="D16" s="37"/>
      <c r="E16" s="31" t="s">
        <v>864</v>
      </c>
      <c r="F16" s="37"/>
      <c r="G16" s="37"/>
      <c r="H16" s="37"/>
      <c r="I16" s="37"/>
      <c r="J16" s="39"/>
    </row>
    <row r="17">
      <c r="A17" s="29" t="s">
        <v>44</v>
      </c>
      <c r="B17" s="36"/>
      <c r="C17" s="37"/>
      <c r="D17" s="37"/>
      <c r="E17" s="44" t="s">
        <v>865</v>
      </c>
      <c r="F17" s="37"/>
      <c r="G17" s="37"/>
      <c r="H17" s="37"/>
      <c r="I17" s="37"/>
      <c r="J17" s="39"/>
    </row>
    <row r="18" ht="409.5">
      <c r="A18" s="29" t="s">
        <v>36</v>
      </c>
      <c r="B18" s="36"/>
      <c r="C18" s="37"/>
      <c r="D18" s="37"/>
      <c r="E18" s="31" t="s">
        <v>103</v>
      </c>
      <c r="F18" s="37"/>
      <c r="G18" s="37"/>
      <c r="H18" s="37"/>
      <c r="I18" s="37"/>
      <c r="J18" s="39"/>
    </row>
    <row r="19">
      <c r="A19" s="29" t="s">
        <v>29</v>
      </c>
      <c r="B19" s="29">
        <v>4</v>
      </c>
      <c r="C19" s="30" t="s">
        <v>104</v>
      </c>
      <c r="D19" s="29" t="s">
        <v>866</v>
      </c>
      <c r="E19" s="31" t="s">
        <v>105</v>
      </c>
      <c r="F19" s="32" t="s">
        <v>80</v>
      </c>
      <c r="G19" s="33">
        <v>20.998999999999999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34</v>
      </c>
      <c r="B20" s="36"/>
      <c r="C20" s="37"/>
      <c r="D20" s="37"/>
      <c r="E20" s="31" t="s">
        <v>867</v>
      </c>
      <c r="F20" s="37"/>
      <c r="G20" s="37"/>
      <c r="H20" s="37"/>
      <c r="I20" s="37"/>
      <c r="J20" s="39"/>
    </row>
    <row r="21" ht="45">
      <c r="A21" s="29" t="s">
        <v>44</v>
      </c>
      <c r="B21" s="36"/>
      <c r="C21" s="37"/>
      <c r="D21" s="37"/>
      <c r="E21" s="44" t="s">
        <v>868</v>
      </c>
      <c r="F21" s="37"/>
      <c r="G21" s="37"/>
      <c r="H21" s="37"/>
      <c r="I21" s="37"/>
      <c r="J21" s="39"/>
    </row>
    <row r="22" ht="409.5">
      <c r="A22" s="29" t="s">
        <v>36</v>
      </c>
      <c r="B22" s="36"/>
      <c r="C22" s="37"/>
      <c r="D22" s="37"/>
      <c r="E22" s="31" t="s">
        <v>103</v>
      </c>
      <c r="F22" s="37"/>
      <c r="G22" s="37"/>
      <c r="H22" s="37"/>
      <c r="I22" s="37"/>
      <c r="J22" s="39"/>
    </row>
    <row r="23">
      <c r="A23" s="29" t="s">
        <v>29</v>
      </c>
      <c r="B23" s="29">
        <v>5</v>
      </c>
      <c r="C23" s="30" t="s">
        <v>152</v>
      </c>
      <c r="D23" s="29" t="s">
        <v>47</v>
      </c>
      <c r="E23" s="31" t="s">
        <v>153</v>
      </c>
      <c r="F23" s="32" t="s">
        <v>80</v>
      </c>
      <c r="G23" s="33">
        <v>15.673999999999999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869</v>
      </c>
      <c r="F24" s="37"/>
      <c r="G24" s="37"/>
      <c r="H24" s="37"/>
      <c r="I24" s="37"/>
      <c r="J24" s="39"/>
    </row>
    <row r="25" ht="240">
      <c r="A25" s="29" t="s">
        <v>36</v>
      </c>
      <c r="B25" s="36"/>
      <c r="C25" s="37"/>
      <c r="D25" s="37"/>
      <c r="E25" s="31" t="s">
        <v>156</v>
      </c>
      <c r="F25" s="37"/>
      <c r="G25" s="37"/>
      <c r="H25" s="37"/>
      <c r="I25" s="37"/>
      <c r="J25" s="39"/>
    </row>
    <row r="26">
      <c r="A26" s="29" t="s">
        <v>29</v>
      </c>
      <c r="B26" s="29">
        <v>6</v>
      </c>
      <c r="C26" s="30" t="s">
        <v>152</v>
      </c>
      <c r="D26" s="29" t="s">
        <v>734</v>
      </c>
      <c r="E26" s="31" t="s">
        <v>153</v>
      </c>
      <c r="F26" s="32" t="s">
        <v>80</v>
      </c>
      <c r="G26" s="33">
        <v>20.998999999999999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870</v>
      </c>
      <c r="F27" s="37"/>
      <c r="G27" s="37"/>
      <c r="H27" s="37"/>
      <c r="I27" s="37"/>
      <c r="J27" s="39"/>
    </row>
    <row r="28" ht="240">
      <c r="A28" s="29" t="s">
        <v>36</v>
      </c>
      <c r="B28" s="36"/>
      <c r="C28" s="37"/>
      <c r="D28" s="37"/>
      <c r="E28" s="31" t="s">
        <v>156</v>
      </c>
      <c r="F28" s="37"/>
      <c r="G28" s="37"/>
      <c r="H28" s="37"/>
      <c r="I28" s="37"/>
      <c r="J28" s="39"/>
    </row>
    <row r="29">
      <c r="A29" s="29" t="s">
        <v>29</v>
      </c>
      <c r="B29" s="29">
        <v>7</v>
      </c>
      <c r="C29" s="30" t="s">
        <v>181</v>
      </c>
      <c r="D29" s="29" t="s">
        <v>47</v>
      </c>
      <c r="E29" s="31" t="s">
        <v>786</v>
      </c>
      <c r="F29" s="32" t="s">
        <v>80</v>
      </c>
      <c r="G29" s="33">
        <v>22.196000000000002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60">
      <c r="A30" s="29" t="s">
        <v>34</v>
      </c>
      <c r="B30" s="36"/>
      <c r="C30" s="37"/>
      <c r="D30" s="37"/>
      <c r="E30" s="31" t="s">
        <v>871</v>
      </c>
      <c r="F30" s="37"/>
      <c r="G30" s="37"/>
      <c r="H30" s="37"/>
      <c r="I30" s="37"/>
      <c r="J30" s="39"/>
    </row>
    <row r="31">
      <c r="A31" s="29" t="s">
        <v>44</v>
      </c>
      <c r="B31" s="36"/>
      <c r="C31" s="37"/>
      <c r="D31" s="37"/>
      <c r="E31" s="44" t="s">
        <v>872</v>
      </c>
      <c r="F31" s="37"/>
      <c r="G31" s="37"/>
      <c r="H31" s="37"/>
      <c r="I31" s="37"/>
      <c r="J31" s="39"/>
    </row>
    <row r="32" ht="300">
      <c r="A32" s="29" t="s">
        <v>36</v>
      </c>
      <c r="B32" s="36"/>
      <c r="C32" s="37"/>
      <c r="D32" s="37"/>
      <c r="E32" s="31" t="s">
        <v>789</v>
      </c>
      <c r="F32" s="37"/>
      <c r="G32" s="37"/>
      <c r="H32" s="37"/>
      <c r="I32" s="37"/>
      <c r="J32" s="39"/>
    </row>
    <row r="33">
      <c r="A33" s="29" t="s">
        <v>29</v>
      </c>
      <c r="B33" s="29">
        <v>8</v>
      </c>
      <c r="C33" s="30" t="s">
        <v>204</v>
      </c>
      <c r="D33" s="29" t="s">
        <v>47</v>
      </c>
      <c r="E33" s="31" t="s">
        <v>205</v>
      </c>
      <c r="F33" s="32" t="s">
        <v>198</v>
      </c>
      <c r="G33" s="33">
        <v>14.199999999999999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5">
      <c r="A34" s="29" t="s">
        <v>34</v>
      </c>
      <c r="B34" s="36"/>
      <c r="C34" s="37"/>
      <c r="D34" s="37"/>
      <c r="E34" s="31" t="s">
        <v>873</v>
      </c>
      <c r="F34" s="37"/>
      <c r="G34" s="37"/>
      <c r="H34" s="37"/>
      <c r="I34" s="37"/>
      <c r="J34" s="39"/>
    </row>
    <row r="35">
      <c r="A35" s="29" t="s">
        <v>36</v>
      </c>
      <c r="B35" s="36"/>
      <c r="C35" s="37"/>
      <c r="D35" s="37"/>
      <c r="E35" s="31" t="s">
        <v>208</v>
      </c>
      <c r="F35" s="37"/>
      <c r="G35" s="37"/>
      <c r="H35" s="37"/>
      <c r="I35" s="37"/>
      <c r="J35" s="39"/>
    </row>
    <row r="36">
      <c r="A36" s="23" t="s">
        <v>26</v>
      </c>
      <c r="B36" s="24"/>
      <c r="C36" s="25" t="s">
        <v>110</v>
      </c>
      <c r="D36" s="26"/>
      <c r="E36" s="23" t="s">
        <v>226</v>
      </c>
      <c r="F36" s="26"/>
      <c r="G36" s="26"/>
      <c r="H36" s="26"/>
      <c r="I36" s="27">
        <f>SUMIFS(I37:I40,A37:A40,"P")</f>
        <v>0</v>
      </c>
      <c r="J36" s="28"/>
    </row>
    <row r="37">
      <c r="A37" s="29" t="s">
        <v>29</v>
      </c>
      <c r="B37" s="29">
        <v>9</v>
      </c>
      <c r="C37" s="30" t="s">
        <v>242</v>
      </c>
      <c r="D37" s="29" t="s">
        <v>47</v>
      </c>
      <c r="E37" s="31" t="s">
        <v>243</v>
      </c>
      <c r="F37" s="32" t="s">
        <v>80</v>
      </c>
      <c r="G37" s="33">
        <v>2.5059999999999998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5">
      <c r="A38" s="29" t="s">
        <v>34</v>
      </c>
      <c r="B38" s="36"/>
      <c r="C38" s="37"/>
      <c r="D38" s="37"/>
      <c r="E38" s="31" t="s">
        <v>874</v>
      </c>
      <c r="F38" s="37"/>
      <c r="G38" s="37"/>
      <c r="H38" s="37"/>
      <c r="I38" s="37"/>
      <c r="J38" s="39"/>
    </row>
    <row r="39">
      <c r="A39" s="29" t="s">
        <v>44</v>
      </c>
      <c r="B39" s="36"/>
      <c r="C39" s="37"/>
      <c r="D39" s="37"/>
      <c r="E39" s="44" t="s">
        <v>875</v>
      </c>
      <c r="F39" s="37"/>
      <c r="G39" s="37"/>
      <c r="H39" s="37"/>
      <c r="I39" s="37"/>
      <c r="J39" s="39"/>
    </row>
    <row r="40" ht="409.5">
      <c r="A40" s="29" t="s">
        <v>36</v>
      </c>
      <c r="B40" s="36"/>
      <c r="C40" s="37"/>
      <c r="D40" s="37"/>
      <c r="E40" s="31" t="s">
        <v>246</v>
      </c>
      <c r="F40" s="37"/>
      <c r="G40" s="37"/>
      <c r="H40" s="37"/>
      <c r="I40" s="37"/>
      <c r="J40" s="39"/>
    </row>
    <row r="41">
      <c r="A41" s="23" t="s">
        <v>26</v>
      </c>
      <c r="B41" s="24"/>
      <c r="C41" s="25" t="s">
        <v>291</v>
      </c>
      <c r="D41" s="26"/>
      <c r="E41" s="23" t="s">
        <v>292</v>
      </c>
      <c r="F41" s="26"/>
      <c r="G41" s="26"/>
      <c r="H41" s="26"/>
      <c r="I41" s="27">
        <f>SUMIFS(I42:I53,A42:A53,"P")</f>
        <v>0</v>
      </c>
      <c r="J41" s="28"/>
    </row>
    <row r="42">
      <c r="A42" s="29" t="s">
        <v>29</v>
      </c>
      <c r="B42" s="29">
        <v>10</v>
      </c>
      <c r="C42" s="30" t="s">
        <v>298</v>
      </c>
      <c r="D42" s="29" t="s">
        <v>47</v>
      </c>
      <c r="E42" s="31" t="s">
        <v>299</v>
      </c>
      <c r="F42" s="32" t="s">
        <v>80</v>
      </c>
      <c r="G42" s="33">
        <v>4.4459999999999997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5">
      <c r="A43" s="29" t="s">
        <v>34</v>
      </c>
      <c r="B43" s="36"/>
      <c r="C43" s="37"/>
      <c r="D43" s="37"/>
      <c r="E43" s="31" t="s">
        <v>876</v>
      </c>
      <c r="F43" s="37"/>
      <c r="G43" s="37"/>
      <c r="H43" s="37"/>
      <c r="I43" s="37"/>
      <c r="J43" s="39"/>
    </row>
    <row r="44">
      <c r="A44" s="29" t="s">
        <v>44</v>
      </c>
      <c r="B44" s="36"/>
      <c r="C44" s="37"/>
      <c r="D44" s="37"/>
      <c r="E44" s="44" t="s">
        <v>877</v>
      </c>
      <c r="F44" s="37"/>
      <c r="G44" s="37"/>
      <c r="H44" s="37"/>
      <c r="I44" s="37"/>
      <c r="J44" s="39"/>
    </row>
    <row r="45" ht="409.5">
      <c r="A45" s="29" t="s">
        <v>36</v>
      </c>
      <c r="B45" s="36"/>
      <c r="C45" s="37"/>
      <c r="D45" s="37"/>
      <c r="E45" s="31" t="s">
        <v>297</v>
      </c>
      <c r="F45" s="37"/>
      <c r="G45" s="37"/>
      <c r="H45" s="37"/>
      <c r="I45" s="37"/>
      <c r="J45" s="39"/>
    </row>
    <row r="46">
      <c r="A46" s="29" t="s">
        <v>29</v>
      </c>
      <c r="B46" s="29">
        <v>11</v>
      </c>
      <c r="C46" s="30" t="s">
        <v>298</v>
      </c>
      <c r="D46" s="29" t="s">
        <v>734</v>
      </c>
      <c r="E46" s="31" t="s">
        <v>299</v>
      </c>
      <c r="F46" s="32" t="s">
        <v>80</v>
      </c>
      <c r="G46" s="33">
        <v>1.256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34</v>
      </c>
      <c r="B47" s="36"/>
      <c r="C47" s="37"/>
      <c r="D47" s="37"/>
      <c r="E47" s="31" t="s">
        <v>878</v>
      </c>
      <c r="F47" s="37"/>
      <c r="G47" s="37"/>
      <c r="H47" s="37"/>
      <c r="I47" s="37"/>
      <c r="J47" s="39"/>
    </row>
    <row r="48">
      <c r="A48" s="29" t="s">
        <v>44</v>
      </c>
      <c r="B48" s="36"/>
      <c r="C48" s="37"/>
      <c r="D48" s="37"/>
      <c r="E48" s="44" t="s">
        <v>879</v>
      </c>
      <c r="F48" s="37"/>
      <c r="G48" s="37"/>
      <c r="H48" s="37"/>
      <c r="I48" s="37"/>
      <c r="J48" s="39"/>
    </row>
    <row r="49" ht="409.5">
      <c r="A49" s="29" t="s">
        <v>36</v>
      </c>
      <c r="B49" s="36"/>
      <c r="C49" s="37"/>
      <c r="D49" s="37"/>
      <c r="E49" s="31" t="s">
        <v>297</v>
      </c>
      <c r="F49" s="37"/>
      <c r="G49" s="37"/>
      <c r="H49" s="37"/>
      <c r="I49" s="37"/>
      <c r="J49" s="39"/>
    </row>
    <row r="50">
      <c r="A50" s="29" t="s">
        <v>29</v>
      </c>
      <c r="B50" s="29">
        <v>12</v>
      </c>
      <c r="C50" s="30" t="s">
        <v>352</v>
      </c>
      <c r="D50" s="29" t="s">
        <v>47</v>
      </c>
      <c r="E50" s="31" t="s">
        <v>353</v>
      </c>
      <c r="F50" s="32" t="s">
        <v>80</v>
      </c>
      <c r="G50" s="33">
        <v>2.5129999999999999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34</v>
      </c>
      <c r="B51" s="36"/>
      <c r="C51" s="37"/>
      <c r="D51" s="37"/>
      <c r="E51" s="31" t="s">
        <v>880</v>
      </c>
      <c r="F51" s="37"/>
      <c r="G51" s="37"/>
      <c r="H51" s="37"/>
      <c r="I51" s="37"/>
      <c r="J51" s="39"/>
    </row>
    <row r="52">
      <c r="A52" s="29" t="s">
        <v>44</v>
      </c>
      <c r="B52" s="36"/>
      <c r="C52" s="37"/>
      <c r="D52" s="37"/>
      <c r="E52" s="44" t="s">
        <v>881</v>
      </c>
      <c r="F52" s="37"/>
      <c r="G52" s="37"/>
      <c r="H52" s="37"/>
      <c r="I52" s="37"/>
      <c r="J52" s="39"/>
    </row>
    <row r="53" ht="150">
      <c r="A53" s="29" t="s">
        <v>36</v>
      </c>
      <c r="B53" s="36"/>
      <c r="C53" s="37"/>
      <c r="D53" s="37"/>
      <c r="E53" s="31" t="s">
        <v>356</v>
      </c>
      <c r="F53" s="37"/>
      <c r="G53" s="37"/>
      <c r="H53" s="37"/>
      <c r="I53" s="37"/>
      <c r="J53" s="39"/>
    </row>
    <row r="54">
      <c r="A54" s="23" t="s">
        <v>26</v>
      </c>
      <c r="B54" s="24"/>
      <c r="C54" s="25" t="s">
        <v>488</v>
      </c>
      <c r="D54" s="26"/>
      <c r="E54" s="23" t="s">
        <v>489</v>
      </c>
      <c r="F54" s="26"/>
      <c r="G54" s="26"/>
      <c r="H54" s="26"/>
      <c r="I54" s="27">
        <f>SUMIFS(I55:I65,A55:A65,"P")</f>
        <v>0</v>
      </c>
      <c r="J54" s="28"/>
    </row>
    <row r="55">
      <c r="A55" s="29" t="s">
        <v>29</v>
      </c>
      <c r="B55" s="29">
        <v>13</v>
      </c>
      <c r="C55" s="30" t="s">
        <v>589</v>
      </c>
      <c r="D55" s="29" t="s">
        <v>47</v>
      </c>
      <c r="E55" s="31" t="s">
        <v>590</v>
      </c>
      <c r="F55" s="32" t="s">
        <v>229</v>
      </c>
      <c r="G55" s="33">
        <v>10.699999999999999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5">
      <c r="A56" s="29" t="s">
        <v>34</v>
      </c>
      <c r="B56" s="36"/>
      <c r="C56" s="37"/>
      <c r="D56" s="37"/>
      <c r="E56" s="31" t="s">
        <v>882</v>
      </c>
      <c r="F56" s="37"/>
      <c r="G56" s="37"/>
      <c r="H56" s="37"/>
      <c r="I56" s="37"/>
      <c r="J56" s="39"/>
    </row>
    <row r="57" ht="75">
      <c r="A57" s="29" t="s">
        <v>36</v>
      </c>
      <c r="B57" s="36"/>
      <c r="C57" s="37"/>
      <c r="D57" s="37"/>
      <c r="E57" s="31" t="s">
        <v>584</v>
      </c>
      <c r="F57" s="37"/>
      <c r="G57" s="37"/>
      <c r="H57" s="37"/>
      <c r="I57" s="37"/>
      <c r="J57" s="39"/>
    </row>
    <row r="58">
      <c r="A58" s="29" t="s">
        <v>29</v>
      </c>
      <c r="B58" s="29">
        <v>14</v>
      </c>
      <c r="C58" s="30" t="s">
        <v>620</v>
      </c>
      <c r="D58" s="29" t="s">
        <v>47</v>
      </c>
      <c r="E58" s="31" t="s">
        <v>621</v>
      </c>
      <c r="F58" s="32" t="s">
        <v>80</v>
      </c>
      <c r="G58" s="33">
        <v>7.4100000000000001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60">
      <c r="A59" s="29" t="s">
        <v>34</v>
      </c>
      <c r="B59" s="36"/>
      <c r="C59" s="37"/>
      <c r="D59" s="37"/>
      <c r="E59" s="31" t="s">
        <v>883</v>
      </c>
      <c r="F59" s="37"/>
      <c r="G59" s="37"/>
      <c r="H59" s="37"/>
      <c r="I59" s="37"/>
      <c r="J59" s="39"/>
    </row>
    <row r="60">
      <c r="A60" s="29" t="s">
        <v>44</v>
      </c>
      <c r="B60" s="36"/>
      <c r="C60" s="37"/>
      <c r="D60" s="37"/>
      <c r="E60" s="44" t="s">
        <v>884</v>
      </c>
      <c r="F60" s="37"/>
      <c r="G60" s="37"/>
      <c r="H60" s="37"/>
      <c r="I60" s="37"/>
      <c r="J60" s="39"/>
    </row>
    <row r="61" ht="150">
      <c r="A61" s="29" t="s">
        <v>36</v>
      </c>
      <c r="B61" s="36"/>
      <c r="C61" s="37"/>
      <c r="D61" s="37"/>
      <c r="E61" s="31" t="s">
        <v>619</v>
      </c>
      <c r="F61" s="37"/>
      <c r="G61" s="37"/>
      <c r="H61" s="37"/>
      <c r="I61" s="37"/>
      <c r="J61" s="39"/>
    </row>
    <row r="62">
      <c r="A62" s="29" t="s">
        <v>29</v>
      </c>
      <c r="B62" s="29">
        <v>15</v>
      </c>
      <c r="C62" s="30" t="s">
        <v>620</v>
      </c>
      <c r="D62" s="29" t="s">
        <v>866</v>
      </c>
      <c r="E62" s="31" t="s">
        <v>621</v>
      </c>
      <c r="F62" s="32" t="s">
        <v>80</v>
      </c>
      <c r="G62" s="33">
        <v>2.7839999999999998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5">
      <c r="A63" s="29" t="s">
        <v>34</v>
      </c>
      <c r="B63" s="36"/>
      <c r="C63" s="37"/>
      <c r="D63" s="37"/>
      <c r="E63" s="31" t="s">
        <v>885</v>
      </c>
      <c r="F63" s="37"/>
      <c r="G63" s="37"/>
      <c r="H63" s="37"/>
      <c r="I63" s="37"/>
      <c r="J63" s="39"/>
    </row>
    <row r="64">
      <c r="A64" s="29" t="s">
        <v>44</v>
      </c>
      <c r="B64" s="36"/>
      <c r="C64" s="37"/>
      <c r="D64" s="37"/>
      <c r="E64" s="44" t="s">
        <v>886</v>
      </c>
      <c r="F64" s="37"/>
      <c r="G64" s="37"/>
      <c r="H64" s="37"/>
      <c r="I64" s="37"/>
      <c r="J64" s="39"/>
    </row>
    <row r="65" ht="150">
      <c r="A65" s="29" t="s">
        <v>36</v>
      </c>
      <c r="B65" s="40"/>
      <c r="C65" s="41"/>
      <c r="D65" s="41"/>
      <c r="E65" s="31" t="s">
        <v>619</v>
      </c>
      <c r="F65" s="41"/>
      <c r="G65" s="41"/>
      <c r="H65" s="41"/>
      <c r="I65" s="41"/>
      <c r="J65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887</v>
      </c>
      <c r="I3" s="16">
        <f>SUMIFS(I9:I112,A9:A112,"SD")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887</v>
      </c>
      <c r="D4" s="13"/>
      <c r="E4" s="14" t="s">
        <v>888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887</v>
      </c>
      <c r="D5" s="13"/>
      <c r="E5" s="14" t="s">
        <v>888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488</v>
      </c>
      <c r="D9" s="26"/>
      <c r="E9" s="23" t="s">
        <v>489</v>
      </c>
      <c r="F9" s="26"/>
      <c r="G9" s="26"/>
      <c r="H9" s="26"/>
      <c r="I9" s="27">
        <f>SUMIFS(I10:I112,A10:A112,"P")</f>
        <v>0</v>
      </c>
      <c r="J9" s="28"/>
    </row>
    <row r="10">
      <c r="A10" s="29" t="s">
        <v>29</v>
      </c>
      <c r="B10" s="29">
        <v>1</v>
      </c>
      <c r="C10" s="30" t="s">
        <v>889</v>
      </c>
      <c r="D10" s="29" t="s">
        <v>35</v>
      </c>
      <c r="E10" s="31" t="s">
        <v>890</v>
      </c>
      <c r="F10" s="32" t="s">
        <v>75</v>
      </c>
      <c r="G10" s="33">
        <v>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891</v>
      </c>
      <c r="F11" s="37"/>
      <c r="G11" s="37"/>
      <c r="H11" s="37"/>
      <c r="I11" s="37"/>
      <c r="J11" s="39"/>
    </row>
    <row r="12" ht="60">
      <c r="A12" s="29" t="s">
        <v>36</v>
      </c>
      <c r="B12" s="36"/>
      <c r="C12" s="37"/>
      <c r="D12" s="37"/>
      <c r="E12" s="31" t="s">
        <v>892</v>
      </c>
      <c r="F12" s="37"/>
      <c r="G12" s="37"/>
      <c r="H12" s="37"/>
      <c r="I12" s="37"/>
      <c r="J12" s="39"/>
    </row>
    <row r="13" ht="30">
      <c r="A13" s="29" t="s">
        <v>29</v>
      </c>
      <c r="B13" s="29">
        <v>2</v>
      </c>
      <c r="C13" s="30" t="s">
        <v>893</v>
      </c>
      <c r="D13" s="29" t="s">
        <v>35</v>
      </c>
      <c r="E13" s="31" t="s">
        <v>894</v>
      </c>
      <c r="F13" s="32" t="s">
        <v>75</v>
      </c>
      <c r="G13" s="33">
        <v>32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75">
      <c r="A14" s="29" t="s">
        <v>34</v>
      </c>
      <c r="B14" s="36"/>
      <c r="C14" s="37"/>
      <c r="D14" s="37"/>
      <c r="E14" s="31" t="s">
        <v>895</v>
      </c>
      <c r="F14" s="37"/>
      <c r="G14" s="37"/>
      <c r="H14" s="37"/>
      <c r="I14" s="37"/>
      <c r="J14" s="39"/>
    </row>
    <row r="15">
      <c r="A15" s="29" t="s">
        <v>44</v>
      </c>
      <c r="B15" s="36"/>
      <c r="C15" s="37"/>
      <c r="D15" s="37"/>
      <c r="E15" s="44" t="s">
        <v>896</v>
      </c>
      <c r="F15" s="37"/>
      <c r="G15" s="37"/>
      <c r="H15" s="37"/>
      <c r="I15" s="37"/>
      <c r="J15" s="39"/>
    </row>
    <row r="16" ht="75">
      <c r="A16" s="29" t="s">
        <v>36</v>
      </c>
      <c r="B16" s="36"/>
      <c r="C16" s="37"/>
      <c r="D16" s="37"/>
      <c r="E16" s="31" t="s">
        <v>897</v>
      </c>
      <c r="F16" s="37"/>
      <c r="G16" s="37"/>
      <c r="H16" s="37"/>
      <c r="I16" s="37"/>
      <c r="J16" s="39"/>
    </row>
    <row r="17" ht="30">
      <c r="A17" s="29" t="s">
        <v>29</v>
      </c>
      <c r="B17" s="29">
        <v>3</v>
      </c>
      <c r="C17" s="30" t="s">
        <v>898</v>
      </c>
      <c r="D17" s="29" t="s">
        <v>35</v>
      </c>
      <c r="E17" s="31" t="s">
        <v>899</v>
      </c>
      <c r="F17" s="32" t="s">
        <v>75</v>
      </c>
      <c r="G17" s="33">
        <v>32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60">
      <c r="A18" s="29" t="s">
        <v>34</v>
      </c>
      <c r="B18" s="36"/>
      <c r="C18" s="37"/>
      <c r="D18" s="37"/>
      <c r="E18" s="31" t="s">
        <v>900</v>
      </c>
      <c r="F18" s="37"/>
      <c r="G18" s="37"/>
      <c r="H18" s="37"/>
      <c r="I18" s="37"/>
      <c r="J18" s="39"/>
    </row>
    <row r="19">
      <c r="A19" s="29" t="s">
        <v>44</v>
      </c>
      <c r="B19" s="36"/>
      <c r="C19" s="37"/>
      <c r="D19" s="37"/>
      <c r="E19" s="44" t="s">
        <v>896</v>
      </c>
      <c r="F19" s="37"/>
      <c r="G19" s="37"/>
      <c r="H19" s="37"/>
      <c r="I19" s="37"/>
      <c r="J19" s="39"/>
    </row>
    <row r="20" ht="30">
      <c r="A20" s="29" t="s">
        <v>36</v>
      </c>
      <c r="B20" s="36"/>
      <c r="C20" s="37"/>
      <c r="D20" s="37"/>
      <c r="E20" s="31" t="s">
        <v>520</v>
      </c>
      <c r="F20" s="37"/>
      <c r="G20" s="37"/>
      <c r="H20" s="37"/>
      <c r="I20" s="37"/>
      <c r="J20" s="39"/>
    </row>
    <row r="21">
      <c r="A21" s="29" t="s">
        <v>29</v>
      </c>
      <c r="B21" s="29">
        <v>4</v>
      </c>
      <c r="C21" s="30" t="s">
        <v>901</v>
      </c>
      <c r="D21" s="29" t="s">
        <v>35</v>
      </c>
      <c r="E21" s="31" t="s">
        <v>902</v>
      </c>
      <c r="F21" s="32" t="s">
        <v>903</v>
      </c>
      <c r="G21" s="33">
        <v>5856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75">
      <c r="A22" s="29" t="s">
        <v>34</v>
      </c>
      <c r="B22" s="36"/>
      <c r="C22" s="37"/>
      <c r="D22" s="37"/>
      <c r="E22" s="31" t="s">
        <v>904</v>
      </c>
      <c r="F22" s="37"/>
      <c r="G22" s="37"/>
      <c r="H22" s="37"/>
      <c r="I22" s="37"/>
      <c r="J22" s="39"/>
    </row>
    <row r="23">
      <c r="A23" s="29" t="s">
        <v>44</v>
      </c>
      <c r="B23" s="36"/>
      <c r="C23" s="37"/>
      <c r="D23" s="37"/>
      <c r="E23" s="44" t="s">
        <v>905</v>
      </c>
      <c r="F23" s="37"/>
      <c r="G23" s="37"/>
      <c r="H23" s="37"/>
      <c r="I23" s="37"/>
      <c r="J23" s="39"/>
    </row>
    <row r="24" ht="30">
      <c r="A24" s="29" t="s">
        <v>36</v>
      </c>
      <c r="B24" s="36"/>
      <c r="C24" s="37"/>
      <c r="D24" s="37"/>
      <c r="E24" s="31" t="s">
        <v>906</v>
      </c>
      <c r="F24" s="37"/>
      <c r="G24" s="37"/>
      <c r="H24" s="37"/>
      <c r="I24" s="37"/>
      <c r="J24" s="39"/>
    </row>
    <row r="25" ht="30">
      <c r="A25" s="29" t="s">
        <v>29</v>
      </c>
      <c r="B25" s="29">
        <v>5</v>
      </c>
      <c r="C25" s="30" t="s">
        <v>907</v>
      </c>
      <c r="D25" s="29" t="s">
        <v>35</v>
      </c>
      <c r="E25" s="31" t="s">
        <v>908</v>
      </c>
      <c r="F25" s="32" t="s">
        <v>75</v>
      </c>
      <c r="G25" s="33">
        <v>6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5">
      <c r="A26" s="29" t="s">
        <v>34</v>
      </c>
      <c r="B26" s="36"/>
      <c r="C26" s="37"/>
      <c r="D26" s="37"/>
      <c r="E26" s="31" t="s">
        <v>909</v>
      </c>
      <c r="F26" s="37"/>
      <c r="G26" s="37"/>
      <c r="H26" s="37"/>
      <c r="I26" s="37"/>
      <c r="J26" s="39"/>
    </row>
    <row r="27" ht="75">
      <c r="A27" s="29" t="s">
        <v>36</v>
      </c>
      <c r="B27" s="36"/>
      <c r="C27" s="37"/>
      <c r="D27" s="37"/>
      <c r="E27" s="31" t="s">
        <v>897</v>
      </c>
      <c r="F27" s="37"/>
      <c r="G27" s="37"/>
      <c r="H27" s="37"/>
      <c r="I27" s="37"/>
      <c r="J27" s="39"/>
    </row>
    <row r="28">
      <c r="A28" s="29" t="s">
        <v>29</v>
      </c>
      <c r="B28" s="29">
        <v>6</v>
      </c>
      <c r="C28" s="30" t="s">
        <v>910</v>
      </c>
      <c r="D28" s="29" t="s">
        <v>35</v>
      </c>
      <c r="E28" s="31" t="s">
        <v>911</v>
      </c>
      <c r="F28" s="32" t="s">
        <v>75</v>
      </c>
      <c r="G28" s="33">
        <v>6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60">
      <c r="A29" s="29" t="s">
        <v>34</v>
      </c>
      <c r="B29" s="36"/>
      <c r="C29" s="37"/>
      <c r="D29" s="37"/>
      <c r="E29" s="31" t="s">
        <v>912</v>
      </c>
      <c r="F29" s="37"/>
      <c r="G29" s="37"/>
      <c r="H29" s="37"/>
      <c r="I29" s="37"/>
      <c r="J29" s="39"/>
    </row>
    <row r="30" ht="30">
      <c r="A30" s="29" t="s">
        <v>36</v>
      </c>
      <c r="B30" s="36"/>
      <c r="C30" s="37"/>
      <c r="D30" s="37"/>
      <c r="E30" s="31" t="s">
        <v>520</v>
      </c>
      <c r="F30" s="37"/>
      <c r="G30" s="37"/>
      <c r="H30" s="37"/>
      <c r="I30" s="37"/>
      <c r="J30" s="39"/>
    </row>
    <row r="31">
      <c r="A31" s="29" t="s">
        <v>29</v>
      </c>
      <c r="B31" s="29">
        <v>7</v>
      </c>
      <c r="C31" s="30" t="s">
        <v>913</v>
      </c>
      <c r="D31" s="29" t="s">
        <v>35</v>
      </c>
      <c r="E31" s="31" t="s">
        <v>914</v>
      </c>
      <c r="F31" s="32" t="s">
        <v>903</v>
      </c>
      <c r="G31" s="33">
        <v>1098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34</v>
      </c>
      <c r="B32" s="36"/>
      <c r="C32" s="37"/>
      <c r="D32" s="37"/>
      <c r="E32" s="31" t="s">
        <v>915</v>
      </c>
      <c r="F32" s="37"/>
      <c r="G32" s="37"/>
      <c r="H32" s="37"/>
      <c r="I32" s="37"/>
      <c r="J32" s="39"/>
    </row>
    <row r="33">
      <c r="A33" s="29" t="s">
        <v>44</v>
      </c>
      <c r="B33" s="36"/>
      <c r="C33" s="37"/>
      <c r="D33" s="37"/>
      <c r="E33" s="44" t="s">
        <v>916</v>
      </c>
      <c r="F33" s="37"/>
      <c r="G33" s="37"/>
      <c r="H33" s="37"/>
      <c r="I33" s="37"/>
      <c r="J33" s="39"/>
    </row>
    <row r="34" ht="30">
      <c r="A34" s="29" t="s">
        <v>36</v>
      </c>
      <c r="B34" s="36"/>
      <c r="C34" s="37"/>
      <c r="D34" s="37"/>
      <c r="E34" s="31" t="s">
        <v>906</v>
      </c>
      <c r="F34" s="37"/>
      <c r="G34" s="37"/>
      <c r="H34" s="37"/>
      <c r="I34" s="37"/>
      <c r="J34" s="39"/>
    </row>
    <row r="35">
      <c r="A35" s="29" t="s">
        <v>29</v>
      </c>
      <c r="B35" s="29">
        <v>8</v>
      </c>
      <c r="C35" s="30" t="s">
        <v>917</v>
      </c>
      <c r="D35" s="29" t="s">
        <v>35</v>
      </c>
      <c r="E35" s="31" t="s">
        <v>918</v>
      </c>
      <c r="F35" s="32" t="s">
        <v>75</v>
      </c>
      <c r="G35" s="33">
        <v>182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75">
      <c r="A36" s="29" t="s">
        <v>34</v>
      </c>
      <c r="B36" s="36"/>
      <c r="C36" s="37"/>
      <c r="D36" s="37"/>
      <c r="E36" s="31" t="s">
        <v>919</v>
      </c>
      <c r="F36" s="37"/>
      <c r="G36" s="37"/>
      <c r="H36" s="37"/>
      <c r="I36" s="37"/>
      <c r="J36" s="39"/>
    </row>
    <row r="37" ht="75">
      <c r="A37" s="29" t="s">
        <v>36</v>
      </c>
      <c r="B37" s="36"/>
      <c r="C37" s="37"/>
      <c r="D37" s="37"/>
      <c r="E37" s="31" t="s">
        <v>920</v>
      </c>
      <c r="F37" s="37"/>
      <c r="G37" s="37"/>
      <c r="H37" s="37"/>
      <c r="I37" s="37"/>
      <c r="J37" s="39"/>
    </row>
    <row r="38">
      <c r="A38" s="29" t="s">
        <v>29</v>
      </c>
      <c r="B38" s="29">
        <v>9</v>
      </c>
      <c r="C38" s="30" t="s">
        <v>921</v>
      </c>
      <c r="D38" s="29" t="s">
        <v>35</v>
      </c>
      <c r="E38" s="31" t="s">
        <v>922</v>
      </c>
      <c r="F38" s="32" t="s">
        <v>75</v>
      </c>
      <c r="G38" s="33">
        <v>182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34</v>
      </c>
      <c r="B39" s="36"/>
      <c r="C39" s="37"/>
      <c r="D39" s="37"/>
      <c r="E39" s="31" t="s">
        <v>923</v>
      </c>
      <c r="F39" s="37"/>
      <c r="G39" s="37"/>
      <c r="H39" s="37"/>
      <c r="I39" s="37"/>
      <c r="J39" s="39"/>
    </row>
    <row r="40" ht="30">
      <c r="A40" s="29" t="s">
        <v>36</v>
      </c>
      <c r="B40" s="36"/>
      <c r="C40" s="37"/>
      <c r="D40" s="37"/>
      <c r="E40" s="31" t="s">
        <v>520</v>
      </c>
      <c r="F40" s="37"/>
      <c r="G40" s="37"/>
      <c r="H40" s="37"/>
      <c r="I40" s="37"/>
      <c r="J40" s="39"/>
    </row>
    <row r="41">
      <c r="A41" s="29" t="s">
        <v>29</v>
      </c>
      <c r="B41" s="29">
        <v>10</v>
      </c>
      <c r="C41" s="30" t="s">
        <v>924</v>
      </c>
      <c r="D41" s="29" t="s">
        <v>35</v>
      </c>
      <c r="E41" s="31" t="s">
        <v>925</v>
      </c>
      <c r="F41" s="32" t="s">
        <v>903</v>
      </c>
      <c r="G41" s="33">
        <v>33306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60">
      <c r="A42" s="29" t="s">
        <v>34</v>
      </c>
      <c r="B42" s="36"/>
      <c r="C42" s="37"/>
      <c r="D42" s="37"/>
      <c r="E42" s="31" t="s">
        <v>926</v>
      </c>
      <c r="F42" s="37"/>
      <c r="G42" s="37"/>
      <c r="H42" s="37"/>
      <c r="I42" s="37"/>
      <c r="J42" s="39"/>
    </row>
    <row r="43">
      <c r="A43" s="29" t="s">
        <v>44</v>
      </c>
      <c r="B43" s="36"/>
      <c r="C43" s="37"/>
      <c r="D43" s="37"/>
      <c r="E43" s="44" t="s">
        <v>927</v>
      </c>
      <c r="F43" s="37"/>
      <c r="G43" s="37"/>
      <c r="H43" s="37"/>
      <c r="I43" s="37"/>
      <c r="J43" s="39"/>
    </row>
    <row r="44" ht="30">
      <c r="A44" s="29" t="s">
        <v>36</v>
      </c>
      <c r="B44" s="36"/>
      <c r="C44" s="37"/>
      <c r="D44" s="37"/>
      <c r="E44" s="31" t="s">
        <v>928</v>
      </c>
      <c r="F44" s="37"/>
      <c r="G44" s="37"/>
      <c r="H44" s="37"/>
      <c r="I44" s="37"/>
      <c r="J44" s="39"/>
    </row>
    <row r="45">
      <c r="A45" s="29" t="s">
        <v>29</v>
      </c>
      <c r="B45" s="29">
        <v>11</v>
      </c>
      <c r="C45" s="30" t="s">
        <v>929</v>
      </c>
      <c r="D45" s="29" t="s">
        <v>35</v>
      </c>
      <c r="E45" s="31" t="s">
        <v>930</v>
      </c>
      <c r="F45" s="32" t="s">
        <v>198</v>
      </c>
      <c r="G45" s="33">
        <v>10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60">
      <c r="A46" s="29" t="s">
        <v>34</v>
      </c>
      <c r="B46" s="36"/>
      <c r="C46" s="37"/>
      <c r="D46" s="37"/>
      <c r="E46" s="31" t="s">
        <v>931</v>
      </c>
      <c r="F46" s="37"/>
      <c r="G46" s="37"/>
      <c r="H46" s="37"/>
      <c r="I46" s="37"/>
      <c r="J46" s="39"/>
    </row>
    <row r="47">
      <c r="A47" s="29" t="s">
        <v>44</v>
      </c>
      <c r="B47" s="36"/>
      <c r="C47" s="37"/>
      <c r="D47" s="37"/>
      <c r="E47" s="44" t="s">
        <v>932</v>
      </c>
      <c r="F47" s="37"/>
      <c r="G47" s="37"/>
      <c r="H47" s="37"/>
      <c r="I47" s="37"/>
      <c r="J47" s="39"/>
    </row>
    <row r="48" ht="45">
      <c r="A48" s="29" t="s">
        <v>36</v>
      </c>
      <c r="B48" s="36"/>
      <c r="C48" s="37"/>
      <c r="D48" s="37"/>
      <c r="E48" s="31" t="s">
        <v>933</v>
      </c>
      <c r="F48" s="37"/>
      <c r="G48" s="37"/>
      <c r="H48" s="37"/>
      <c r="I48" s="37"/>
      <c r="J48" s="39"/>
    </row>
    <row r="49">
      <c r="A49" s="29" t="s">
        <v>29</v>
      </c>
      <c r="B49" s="29">
        <v>12</v>
      </c>
      <c r="C49" s="30" t="s">
        <v>934</v>
      </c>
      <c r="D49" s="29" t="s">
        <v>35</v>
      </c>
      <c r="E49" s="31" t="s">
        <v>935</v>
      </c>
      <c r="F49" s="32" t="s">
        <v>198</v>
      </c>
      <c r="G49" s="33">
        <v>10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75">
      <c r="A50" s="29" t="s">
        <v>34</v>
      </c>
      <c r="B50" s="36"/>
      <c r="C50" s="37"/>
      <c r="D50" s="37"/>
      <c r="E50" s="31" t="s">
        <v>936</v>
      </c>
      <c r="F50" s="37"/>
      <c r="G50" s="37"/>
      <c r="H50" s="37"/>
      <c r="I50" s="37"/>
      <c r="J50" s="39"/>
    </row>
    <row r="51">
      <c r="A51" s="29" t="s">
        <v>44</v>
      </c>
      <c r="B51" s="36"/>
      <c r="C51" s="37"/>
      <c r="D51" s="37"/>
      <c r="E51" s="44" t="s">
        <v>932</v>
      </c>
      <c r="F51" s="37"/>
      <c r="G51" s="37"/>
      <c r="H51" s="37"/>
      <c r="I51" s="37"/>
      <c r="J51" s="39"/>
    </row>
    <row r="52" ht="30">
      <c r="A52" s="29" t="s">
        <v>36</v>
      </c>
      <c r="B52" s="36"/>
      <c r="C52" s="37"/>
      <c r="D52" s="37"/>
      <c r="E52" s="31" t="s">
        <v>937</v>
      </c>
      <c r="F52" s="37"/>
      <c r="G52" s="37"/>
      <c r="H52" s="37"/>
      <c r="I52" s="37"/>
      <c r="J52" s="39"/>
    </row>
    <row r="53">
      <c r="A53" s="29" t="s">
        <v>29</v>
      </c>
      <c r="B53" s="29">
        <v>13</v>
      </c>
      <c r="C53" s="30" t="s">
        <v>938</v>
      </c>
      <c r="D53" s="29" t="s">
        <v>35</v>
      </c>
      <c r="E53" s="31" t="s">
        <v>939</v>
      </c>
      <c r="F53" s="32" t="s">
        <v>75</v>
      </c>
      <c r="G53" s="33">
        <v>3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60">
      <c r="A54" s="29" t="s">
        <v>34</v>
      </c>
      <c r="B54" s="36"/>
      <c r="C54" s="37"/>
      <c r="D54" s="37"/>
      <c r="E54" s="31" t="s">
        <v>940</v>
      </c>
      <c r="F54" s="37"/>
      <c r="G54" s="37"/>
      <c r="H54" s="37"/>
      <c r="I54" s="37"/>
      <c r="J54" s="39"/>
    </row>
    <row r="55" ht="90">
      <c r="A55" s="29" t="s">
        <v>36</v>
      </c>
      <c r="B55" s="36"/>
      <c r="C55" s="37"/>
      <c r="D55" s="37"/>
      <c r="E55" s="31" t="s">
        <v>941</v>
      </c>
      <c r="F55" s="37"/>
      <c r="G55" s="37"/>
      <c r="H55" s="37"/>
      <c r="I55" s="37"/>
      <c r="J55" s="39"/>
    </row>
    <row r="56">
      <c r="A56" s="29" t="s">
        <v>29</v>
      </c>
      <c r="B56" s="29">
        <v>14</v>
      </c>
      <c r="C56" s="30" t="s">
        <v>942</v>
      </c>
      <c r="D56" s="29" t="s">
        <v>35</v>
      </c>
      <c r="E56" s="31" t="s">
        <v>943</v>
      </c>
      <c r="F56" s="32" t="s">
        <v>75</v>
      </c>
      <c r="G56" s="33">
        <v>3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45">
      <c r="A57" s="29" t="s">
        <v>34</v>
      </c>
      <c r="B57" s="36"/>
      <c r="C57" s="37"/>
      <c r="D57" s="37"/>
      <c r="E57" s="31" t="s">
        <v>944</v>
      </c>
      <c r="F57" s="37"/>
      <c r="G57" s="37"/>
      <c r="H57" s="37"/>
      <c r="I57" s="37"/>
      <c r="J57" s="39"/>
    </row>
    <row r="58" ht="30">
      <c r="A58" s="29" t="s">
        <v>36</v>
      </c>
      <c r="B58" s="36"/>
      <c r="C58" s="37"/>
      <c r="D58" s="37"/>
      <c r="E58" s="31" t="s">
        <v>945</v>
      </c>
      <c r="F58" s="37"/>
      <c r="G58" s="37"/>
      <c r="H58" s="37"/>
      <c r="I58" s="37"/>
      <c r="J58" s="39"/>
    </row>
    <row r="59">
      <c r="A59" s="29" t="s">
        <v>29</v>
      </c>
      <c r="B59" s="29">
        <v>15</v>
      </c>
      <c r="C59" s="30" t="s">
        <v>946</v>
      </c>
      <c r="D59" s="29" t="s">
        <v>35</v>
      </c>
      <c r="E59" s="31" t="s">
        <v>947</v>
      </c>
      <c r="F59" s="32" t="s">
        <v>903</v>
      </c>
      <c r="G59" s="33">
        <v>549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60">
      <c r="A60" s="29" t="s">
        <v>34</v>
      </c>
      <c r="B60" s="36"/>
      <c r="C60" s="37"/>
      <c r="D60" s="37"/>
      <c r="E60" s="31" t="s">
        <v>948</v>
      </c>
      <c r="F60" s="37"/>
      <c r="G60" s="37"/>
      <c r="H60" s="37"/>
      <c r="I60" s="37"/>
      <c r="J60" s="39"/>
    </row>
    <row r="61">
      <c r="A61" s="29" t="s">
        <v>44</v>
      </c>
      <c r="B61" s="36"/>
      <c r="C61" s="37"/>
      <c r="D61" s="37"/>
      <c r="E61" s="44" t="s">
        <v>949</v>
      </c>
      <c r="F61" s="37"/>
      <c r="G61" s="37"/>
      <c r="H61" s="37"/>
      <c r="I61" s="37"/>
      <c r="J61" s="39"/>
    </row>
    <row r="62" ht="30">
      <c r="A62" s="29" t="s">
        <v>36</v>
      </c>
      <c r="B62" s="36"/>
      <c r="C62" s="37"/>
      <c r="D62" s="37"/>
      <c r="E62" s="31" t="s">
        <v>950</v>
      </c>
      <c r="F62" s="37"/>
      <c r="G62" s="37"/>
      <c r="H62" s="37"/>
      <c r="I62" s="37"/>
      <c r="J62" s="39"/>
    </row>
    <row r="63">
      <c r="A63" s="29" t="s">
        <v>29</v>
      </c>
      <c r="B63" s="29">
        <v>16</v>
      </c>
      <c r="C63" s="30" t="s">
        <v>951</v>
      </c>
      <c r="D63" s="29" t="s">
        <v>35</v>
      </c>
      <c r="E63" s="31" t="s">
        <v>952</v>
      </c>
      <c r="F63" s="32" t="s">
        <v>75</v>
      </c>
      <c r="G63" s="33">
        <v>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60">
      <c r="A64" s="29" t="s">
        <v>34</v>
      </c>
      <c r="B64" s="36"/>
      <c r="C64" s="37"/>
      <c r="D64" s="37"/>
      <c r="E64" s="31" t="s">
        <v>953</v>
      </c>
      <c r="F64" s="37"/>
      <c r="G64" s="37"/>
      <c r="H64" s="37"/>
      <c r="I64" s="37"/>
      <c r="J64" s="39"/>
    </row>
    <row r="65" ht="90">
      <c r="A65" s="29" t="s">
        <v>36</v>
      </c>
      <c r="B65" s="36"/>
      <c r="C65" s="37"/>
      <c r="D65" s="37"/>
      <c r="E65" s="31" t="s">
        <v>941</v>
      </c>
      <c r="F65" s="37"/>
      <c r="G65" s="37"/>
      <c r="H65" s="37"/>
      <c r="I65" s="37"/>
      <c r="J65" s="39"/>
    </row>
    <row r="66">
      <c r="A66" s="29" t="s">
        <v>29</v>
      </c>
      <c r="B66" s="29">
        <v>17</v>
      </c>
      <c r="C66" s="30" t="s">
        <v>954</v>
      </c>
      <c r="D66" s="29" t="s">
        <v>35</v>
      </c>
      <c r="E66" s="31" t="s">
        <v>955</v>
      </c>
      <c r="F66" s="32" t="s">
        <v>75</v>
      </c>
      <c r="G66" s="33">
        <v>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45">
      <c r="A67" s="29" t="s">
        <v>34</v>
      </c>
      <c r="B67" s="36"/>
      <c r="C67" s="37"/>
      <c r="D67" s="37"/>
      <c r="E67" s="31" t="s">
        <v>956</v>
      </c>
      <c r="F67" s="37"/>
      <c r="G67" s="37"/>
      <c r="H67" s="37"/>
      <c r="I67" s="37"/>
      <c r="J67" s="39"/>
    </row>
    <row r="68" ht="30">
      <c r="A68" s="29" t="s">
        <v>36</v>
      </c>
      <c r="B68" s="36"/>
      <c r="C68" s="37"/>
      <c r="D68" s="37"/>
      <c r="E68" s="31" t="s">
        <v>945</v>
      </c>
      <c r="F68" s="37"/>
      <c r="G68" s="37"/>
      <c r="H68" s="37"/>
      <c r="I68" s="37"/>
      <c r="J68" s="39"/>
    </row>
    <row r="69">
      <c r="A69" s="29" t="s">
        <v>29</v>
      </c>
      <c r="B69" s="29">
        <v>18</v>
      </c>
      <c r="C69" s="30" t="s">
        <v>957</v>
      </c>
      <c r="D69" s="29" t="s">
        <v>35</v>
      </c>
      <c r="E69" s="31" t="s">
        <v>958</v>
      </c>
      <c r="F69" s="32" t="s">
        <v>903</v>
      </c>
      <c r="G69" s="33">
        <v>915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60">
      <c r="A70" s="29" t="s">
        <v>34</v>
      </c>
      <c r="B70" s="36"/>
      <c r="C70" s="37"/>
      <c r="D70" s="37"/>
      <c r="E70" s="31" t="s">
        <v>959</v>
      </c>
      <c r="F70" s="37"/>
      <c r="G70" s="37"/>
      <c r="H70" s="37"/>
      <c r="I70" s="37"/>
      <c r="J70" s="39"/>
    </row>
    <row r="71">
      <c r="A71" s="29" t="s">
        <v>44</v>
      </c>
      <c r="B71" s="36"/>
      <c r="C71" s="37"/>
      <c r="D71" s="37"/>
      <c r="E71" s="44" t="s">
        <v>960</v>
      </c>
      <c r="F71" s="37"/>
      <c r="G71" s="37"/>
      <c r="H71" s="37"/>
      <c r="I71" s="37"/>
      <c r="J71" s="39"/>
    </row>
    <row r="72" ht="30">
      <c r="A72" s="29" t="s">
        <v>36</v>
      </c>
      <c r="B72" s="36"/>
      <c r="C72" s="37"/>
      <c r="D72" s="37"/>
      <c r="E72" s="31" t="s">
        <v>950</v>
      </c>
      <c r="F72" s="37"/>
      <c r="G72" s="37"/>
      <c r="H72" s="37"/>
      <c r="I72" s="37"/>
      <c r="J72" s="39"/>
    </row>
    <row r="73">
      <c r="A73" s="29" t="s">
        <v>29</v>
      </c>
      <c r="B73" s="29">
        <v>19</v>
      </c>
      <c r="C73" s="30" t="s">
        <v>961</v>
      </c>
      <c r="D73" s="29" t="s">
        <v>35</v>
      </c>
      <c r="E73" s="31" t="s">
        <v>962</v>
      </c>
      <c r="F73" s="32" t="s">
        <v>75</v>
      </c>
      <c r="G73" s="33">
        <v>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60">
      <c r="A74" s="29" t="s">
        <v>34</v>
      </c>
      <c r="B74" s="36"/>
      <c r="C74" s="37"/>
      <c r="D74" s="37"/>
      <c r="E74" s="31" t="s">
        <v>963</v>
      </c>
      <c r="F74" s="37"/>
      <c r="G74" s="37"/>
      <c r="H74" s="37"/>
      <c r="I74" s="37"/>
      <c r="J74" s="39"/>
    </row>
    <row r="75" ht="90">
      <c r="A75" s="29" t="s">
        <v>36</v>
      </c>
      <c r="B75" s="36"/>
      <c r="C75" s="37"/>
      <c r="D75" s="37"/>
      <c r="E75" s="31" t="s">
        <v>941</v>
      </c>
      <c r="F75" s="37"/>
      <c r="G75" s="37"/>
      <c r="H75" s="37"/>
      <c r="I75" s="37"/>
      <c r="J75" s="39"/>
    </row>
    <row r="76">
      <c r="A76" s="29" t="s">
        <v>29</v>
      </c>
      <c r="B76" s="29">
        <v>20</v>
      </c>
      <c r="C76" s="30" t="s">
        <v>964</v>
      </c>
      <c r="D76" s="29" t="s">
        <v>35</v>
      </c>
      <c r="E76" s="31" t="s">
        <v>965</v>
      </c>
      <c r="F76" s="32" t="s">
        <v>75</v>
      </c>
      <c r="G76" s="33">
        <v>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45">
      <c r="A77" s="29" t="s">
        <v>34</v>
      </c>
      <c r="B77" s="36"/>
      <c r="C77" s="37"/>
      <c r="D77" s="37"/>
      <c r="E77" s="31" t="s">
        <v>966</v>
      </c>
      <c r="F77" s="37"/>
      <c r="G77" s="37"/>
      <c r="H77" s="37"/>
      <c r="I77" s="37"/>
      <c r="J77" s="39"/>
    </row>
    <row r="78" ht="30">
      <c r="A78" s="29" t="s">
        <v>36</v>
      </c>
      <c r="B78" s="36"/>
      <c r="C78" s="37"/>
      <c r="D78" s="37"/>
      <c r="E78" s="31" t="s">
        <v>945</v>
      </c>
      <c r="F78" s="37"/>
      <c r="G78" s="37"/>
      <c r="H78" s="37"/>
      <c r="I78" s="37"/>
      <c r="J78" s="39"/>
    </row>
    <row r="79">
      <c r="A79" s="29" t="s">
        <v>29</v>
      </c>
      <c r="B79" s="29">
        <v>21</v>
      </c>
      <c r="C79" s="30" t="s">
        <v>967</v>
      </c>
      <c r="D79" s="29" t="s">
        <v>35</v>
      </c>
      <c r="E79" s="31" t="s">
        <v>968</v>
      </c>
      <c r="F79" s="32" t="s">
        <v>903</v>
      </c>
      <c r="G79" s="33">
        <v>915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60">
      <c r="A80" s="29" t="s">
        <v>34</v>
      </c>
      <c r="B80" s="36"/>
      <c r="C80" s="37"/>
      <c r="D80" s="37"/>
      <c r="E80" s="31" t="s">
        <v>969</v>
      </c>
      <c r="F80" s="37"/>
      <c r="G80" s="37"/>
      <c r="H80" s="37"/>
      <c r="I80" s="37"/>
      <c r="J80" s="39"/>
    </row>
    <row r="81">
      <c r="A81" s="29" t="s">
        <v>44</v>
      </c>
      <c r="B81" s="36"/>
      <c r="C81" s="37"/>
      <c r="D81" s="37"/>
      <c r="E81" s="44" t="s">
        <v>960</v>
      </c>
      <c r="F81" s="37"/>
      <c r="G81" s="37"/>
      <c r="H81" s="37"/>
      <c r="I81" s="37"/>
      <c r="J81" s="39"/>
    </row>
    <row r="82" ht="30">
      <c r="A82" s="29" t="s">
        <v>36</v>
      </c>
      <c r="B82" s="36"/>
      <c r="C82" s="37"/>
      <c r="D82" s="37"/>
      <c r="E82" s="31" t="s">
        <v>950</v>
      </c>
      <c r="F82" s="37"/>
      <c r="G82" s="37"/>
      <c r="H82" s="37"/>
      <c r="I82" s="37"/>
      <c r="J82" s="39"/>
    </row>
    <row r="83">
      <c r="A83" s="29" t="s">
        <v>29</v>
      </c>
      <c r="B83" s="29">
        <v>22</v>
      </c>
      <c r="C83" s="30" t="s">
        <v>970</v>
      </c>
      <c r="D83" s="29" t="s">
        <v>35</v>
      </c>
      <c r="E83" s="31" t="s">
        <v>971</v>
      </c>
      <c r="F83" s="32" t="s">
        <v>75</v>
      </c>
      <c r="G83" s="33">
        <v>5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75">
      <c r="A84" s="29" t="s">
        <v>34</v>
      </c>
      <c r="B84" s="36"/>
      <c r="C84" s="37"/>
      <c r="D84" s="37"/>
      <c r="E84" s="31" t="s">
        <v>972</v>
      </c>
      <c r="F84" s="37"/>
      <c r="G84" s="37"/>
      <c r="H84" s="37"/>
      <c r="I84" s="37"/>
      <c r="J84" s="39"/>
    </row>
    <row r="85" ht="75">
      <c r="A85" s="29" t="s">
        <v>36</v>
      </c>
      <c r="B85" s="36"/>
      <c r="C85" s="37"/>
      <c r="D85" s="37"/>
      <c r="E85" s="31" t="s">
        <v>973</v>
      </c>
      <c r="F85" s="37"/>
      <c r="G85" s="37"/>
      <c r="H85" s="37"/>
      <c r="I85" s="37"/>
      <c r="J85" s="39"/>
    </row>
    <row r="86">
      <c r="A86" s="29" t="s">
        <v>29</v>
      </c>
      <c r="B86" s="29">
        <v>23</v>
      </c>
      <c r="C86" s="30" t="s">
        <v>974</v>
      </c>
      <c r="D86" s="29" t="s">
        <v>35</v>
      </c>
      <c r="E86" s="31" t="s">
        <v>975</v>
      </c>
      <c r="F86" s="32" t="s">
        <v>75</v>
      </c>
      <c r="G86" s="33">
        <v>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60">
      <c r="A87" s="29" t="s">
        <v>34</v>
      </c>
      <c r="B87" s="36"/>
      <c r="C87" s="37"/>
      <c r="D87" s="37"/>
      <c r="E87" s="31" t="s">
        <v>976</v>
      </c>
      <c r="F87" s="37"/>
      <c r="G87" s="37"/>
      <c r="H87" s="37"/>
      <c r="I87" s="37"/>
      <c r="J87" s="39"/>
    </row>
    <row r="88" ht="30">
      <c r="A88" s="29" t="s">
        <v>36</v>
      </c>
      <c r="B88" s="36"/>
      <c r="C88" s="37"/>
      <c r="D88" s="37"/>
      <c r="E88" s="31" t="s">
        <v>945</v>
      </c>
      <c r="F88" s="37"/>
      <c r="G88" s="37"/>
      <c r="H88" s="37"/>
      <c r="I88" s="37"/>
      <c r="J88" s="39"/>
    </row>
    <row r="89">
      <c r="A89" s="29" t="s">
        <v>29</v>
      </c>
      <c r="B89" s="29">
        <v>24</v>
      </c>
      <c r="C89" s="30" t="s">
        <v>977</v>
      </c>
      <c r="D89" s="29" t="s">
        <v>35</v>
      </c>
      <c r="E89" s="31" t="s">
        <v>978</v>
      </c>
      <c r="F89" s="32" t="s">
        <v>903</v>
      </c>
      <c r="G89" s="33">
        <v>915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60">
      <c r="A90" s="29" t="s">
        <v>34</v>
      </c>
      <c r="B90" s="36"/>
      <c r="C90" s="37"/>
      <c r="D90" s="37"/>
      <c r="E90" s="31" t="s">
        <v>979</v>
      </c>
      <c r="F90" s="37"/>
      <c r="G90" s="37"/>
      <c r="H90" s="37"/>
      <c r="I90" s="37"/>
      <c r="J90" s="39"/>
    </row>
    <row r="91">
      <c r="A91" s="29" t="s">
        <v>44</v>
      </c>
      <c r="B91" s="36"/>
      <c r="C91" s="37"/>
      <c r="D91" s="37"/>
      <c r="E91" s="44" t="s">
        <v>980</v>
      </c>
      <c r="F91" s="37"/>
      <c r="G91" s="37"/>
      <c r="H91" s="37"/>
      <c r="I91" s="37"/>
      <c r="J91" s="39"/>
    </row>
    <row r="92" ht="30">
      <c r="A92" s="29" t="s">
        <v>36</v>
      </c>
      <c r="B92" s="36"/>
      <c r="C92" s="37"/>
      <c r="D92" s="37"/>
      <c r="E92" s="31" t="s">
        <v>950</v>
      </c>
      <c r="F92" s="37"/>
      <c r="G92" s="37"/>
      <c r="H92" s="37"/>
      <c r="I92" s="37"/>
      <c r="J92" s="39"/>
    </row>
    <row r="93">
      <c r="A93" s="29" t="s">
        <v>29</v>
      </c>
      <c r="B93" s="29">
        <v>25</v>
      </c>
      <c r="C93" s="30" t="s">
        <v>981</v>
      </c>
      <c r="D93" s="29" t="s">
        <v>35</v>
      </c>
      <c r="E93" s="31" t="s">
        <v>982</v>
      </c>
      <c r="F93" s="32" t="s">
        <v>75</v>
      </c>
      <c r="G93" s="33">
        <v>140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75">
      <c r="A94" s="29" t="s">
        <v>34</v>
      </c>
      <c r="B94" s="36"/>
      <c r="C94" s="37"/>
      <c r="D94" s="37"/>
      <c r="E94" s="31" t="s">
        <v>983</v>
      </c>
      <c r="F94" s="37"/>
      <c r="G94" s="37"/>
      <c r="H94" s="37"/>
      <c r="I94" s="37"/>
      <c r="J94" s="39"/>
    </row>
    <row r="95" ht="75">
      <c r="A95" s="29" t="s">
        <v>36</v>
      </c>
      <c r="B95" s="36"/>
      <c r="C95" s="37"/>
      <c r="D95" s="37"/>
      <c r="E95" s="31" t="s">
        <v>973</v>
      </c>
      <c r="F95" s="37"/>
      <c r="G95" s="37"/>
      <c r="H95" s="37"/>
      <c r="I95" s="37"/>
      <c r="J95" s="39"/>
    </row>
    <row r="96">
      <c r="A96" s="29" t="s">
        <v>29</v>
      </c>
      <c r="B96" s="29">
        <v>26</v>
      </c>
      <c r="C96" s="30" t="s">
        <v>984</v>
      </c>
      <c r="D96" s="29" t="s">
        <v>35</v>
      </c>
      <c r="E96" s="31" t="s">
        <v>985</v>
      </c>
      <c r="F96" s="32" t="s">
        <v>75</v>
      </c>
      <c r="G96" s="33">
        <v>140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60">
      <c r="A97" s="29" t="s">
        <v>34</v>
      </c>
      <c r="B97" s="36"/>
      <c r="C97" s="37"/>
      <c r="D97" s="37"/>
      <c r="E97" s="31" t="s">
        <v>986</v>
      </c>
      <c r="F97" s="37"/>
      <c r="G97" s="37"/>
      <c r="H97" s="37"/>
      <c r="I97" s="37"/>
      <c r="J97" s="39"/>
    </row>
    <row r="98" ht="30">
      <c r="A98" s="29" t="s">
        <v>36</v>
      </c>
      <c r="B98" s="36"/>
      <c r="C98" s="37"/>
      <c r="D98" s="37"/>
      <c r="E98" s="31" t="s">
        <v>945</v>
      </c>
      <c r="F98" s="37"/>
      <c r="G98" s="37"/>
      <c r="H98" s="37"/>
      <c r="I98" s="37"/>
      <c r="J98" s="39"/>
    </row>
    <row r="99">
      <c r="A99" s="29" t="s">
        <v>29</v>
      </c>
      <c r="B99" s="29">
        <v>27</v>
      </c>
      <c r="C99" s="30" t="s">
        <v>987</v>
      </c>
      <c r="D99" s="29" t="s">
        <v>35</v>
      </c>
      <c r="E99" s="31" t="s">
        <v>988</v>
      </c>
      <c r="F99" s="32" t="s">
        <v>903</v>
      </c>
      <c r="G99" s="33">
        <v>25620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60">
      <c r="A100" s="29" t="s">
        <v>34</v>
      </c>
      <c r="B100" s="36"/>
      <c r="C100" s="37"/>
      <c r="D100" s="37"/>
      <c r="E100" s="31" t="s">
        <v>989</v>
      </c>
      <c r="F100" s="37"/>
      <c r="G100" s="37"/>
      <c r="H100" s="37"/>
      <c r="I100" s="37"/>
      <c r="J100" s="39"/>
    </row>
    <row r="101">
      <c r="A101" s="29" t="s">
        <v>44</v>
      </c>
      <c r="B101" s="36"/>
      <c r="C101" s="37"/>
      <c r="D101" s="37"/>
      <c r="E101" s="44" t="s">
        <v>990</v>
      </c>
      <c r="F101" s="37"/>
      <c r="G101" s="37"/>
      <c r="H101" s="37"/>
      <c r="I101" s="37"/>
      <c r="J101" s="39"/>
    </row>
    <row r="102" ht="30">
      <c r="A102" s="29" t="s">
        <v>36</v>
      </c>
      <c r="B102" s="36"/>
      <c r="C102" s="37"/>
      <c r="D102" s="37"/>
      <c r="E102" s="31" t="s">
        <v>950</v>
      </c>
      <c r="F102" s="37"/>
      <c r="G102" s="37"/>
      <c r="H102" s="37"/>
      <c r="I102" s="37"/>
      <c r="J102" s="39"/>
    </row>
    <row r="103" ht="30">
      <c r="A103" s="29" t="s">
        <v>29</v>
      </c>
      <c r="B103" s="29">
        <v>28</v>
      </c>
      <c r="C103" s="30" t="s">
        <v>991</v>
      </c>
      <c r="D103" s="29" t="s">
        <v>35</v>
      </c>
      <c r="E103" s="31" t="s">
        <v>992</v>
      </c>
      <c r="F103" s="32" t="s">
        <v>75</v>
      </c>
      <c r="G103" s="33">
        <v>182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75">
      <c r="A104" s="29" t="s">
        <v>34</v>
      </c>
      <c r="B104" s="36"/>
      <c r="C104" s="37"/>
      <c r="D104" s="37"/>
      <c r="E104" s="31" t="s">
        <v>993</v>
      </c>
      <c r="F104" s="37"/>
      <c r="G104" s="37"/>
      <c r="H104" s="37"/>
      <c r="I104" s="37"/>
      <c r="J104" s="39"/>
    </row>
    <row r="105" ht="75">
      <c r="A105" s="29" t="s">
        <v>36</v>
      </c>
      <c r="B105" s="36"/>
      <c r="C105" s="37"/>
      <c r="D105" s="37"/>
      <c r="E105" s="31" t="s">
        <v>973</v>
      </c>
      <c r="F105" s="37"/>
      <c r="G105" s="37"/>
      <c r="H105" s="37"/>
      <c r="I105" s="37"/>
      <c r="J105" s="39"/>
    </row>
    <row r="106">
      <c r="A106" s="29" t="s">
        <v>29</v>
      </c>
      <c r="B106" s="29">
        <v>29</v>
      </c>
      <c r="C106" s="30" t="s">
        <v>994</v>
      </c>
      <c r="D106" s="29" t="s">
        <v>35</v>
      </c>
      <c r="E106" s="31" t="s">
        <v>995</v>
      </c>
      <c r="F106" s="32" t="s">
        <v>75</v>
      </c>
      <c r="G106" s="33">
        <v>182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60">
      <c r="A107" s="29" t="s">
        <v>34</v>
      </c>
      <c r="B107" s="36"/>
      <c r="C107" s="37"/>
      <c r="D107" s="37"/>
      <c r="E107" s="31" t="s">
        <v>996</v>
      </c>
      <c r="F107" s="37"/>
      <c r="G107" s="37"/>
      <c r="H107" s="37"/>
      <c r="I107" s="37"/>
      <c r="J107" s="39"/>
    </row>
    <row r="108" ht="30">
      <c r="A108" s="29" t="s">
        <v>36</v>
      </c>
      <c r="B108" s="36"/>
      <c r="C108" s="37"/>
      <c r="D108" s="37"/>
      <c r="E108" s="31" t="s">
        <v>945</v>
      </c>
      <c r="F108" s="37"/>
      <c r="G108" s="37"/>
      <c r="H108" s="37"/>
      <c r="I108" s="37"/>
      <c r="J108" s="39"/>
    </row>
    <row r="109">
      <c r="A109" s="29" t="s">
        <v>29</v>
      </c>
      <c r="B109" s="29">
        <v>30</v>
      </c>
      <c r="C109" s="30" t="s">
        <v>997</v>
      </c>
      <c r="D109" s="29" t="s">
        <v>35</v>
      </c>
      <c r="E109" s="31" t="s">
        <v>998</v>
      </c>
      <c r="F109" s="32" t="s">
        <v>903</v>
      </c>
      <c r="G109" s="33">
        <v>33306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60">
      <c r="A110" s="29" t="s">
        <v>34</v>
      </c>
      <c r="B110" s="36"/>
      <c r="C110" s="37"/>
      <c r="D110" s="37"/>
      <c r="E110" s="31" t="s">
        <v>926</v>
      </c>
      <c r="F110" s="37"/>
      <c r="G110" s="37"/>
      <c r="H110" s="37"/>
      <c r="I110" s="37"/>
      <c r="J110" s="39"/>
    </row>
    <row r="111">
      <c r="A111" s="29" t="s">
        <v>44</v>
      </c>
      <c r="B111" s="36"/>
      <c r="C111" s="37"/>
      <c r="D111" s="37"/>
      <c r="E111" s="44" t="s">
        <v>999</v>
      </c>
      <c r="F111" s="37"/>
      <c r="G111" s="37"/>
      <c r="H111" s="37"/>
      <c r="I111" s="37"/>
      <c r="J111" s="39"/>
    </row>
    <row r="112" ht="30">
      <c r="A112" s="29" t="s">
        <v>36</v>
      </c>
      <c r="B112" s="40"/>
      <c r="C112" s="41"/>
      <c r="D112" s="41"/>
      <c r="E112" s="31" t="s">
        <v>950</v>
      </c>
      <c r="F112" s="41"/>
      <c r="G112" s="41"/>
      <c r="H112" s="41"/>
      <c r="I112" s="41"/>
      <c r="J112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1000</v>
      </c>
      <c r="I3" s="16">
        <f>SUMIFS(I9:I351,A9:A351,"SD")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1001</v>
      </c>
      <c r="D4" s="13"/>
      <c r="E4" s="14" t="s">
        <v>1002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1000</v>
      </c>
      <c r="D5" s="13"/>
      <c r="E5" s="14" t="s">
        <v>1003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4</v>
      </c>
      <c r="C10" s="30" t="s">
        <v>39</v>
      </c>
      <c r="D10" s="29" t="s">
        <v>1004</v>
      </c>
      <c r="E10" s="31" t="s">
        <v>41</v>
      </c>
      <c r="F10" s="32" t="s">
        <v>42</v>
      </c>
      <c r="G10" s="33">
        <v>146.16300000000001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1005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1006</v>
      </c>
      <c r="F12" s="37"/>
      <c r="G12" s="37"/>
      <c r="H12" s="37"/>
      <c r="I12" s="37"/>
      <c r="J12" s="39"/>
    </row>
    <row r="13" ht="30">
      <c r="A13" s="29" t="s">
        <v>36</v>
      </c>
      <c r="B13" s="36"/>
      <c r="C13" s="37"/>
      <c r="D13" s="37"/>
      <c r="E13" s="31" t="s">
        <v>46</v>
      </c>
      <c r="F13" s="37"/>
      <c r="G13" s="37"/>
      <c r="H13" s="37"/>
      <c r="I13" s="37"/>
      <c r="J13" s="39"/>
    </row>
    <row r="14">
      <c r="A14" s="23" t="s">
        <v>26</v>
      </c>
      <c r="B14" s="24"/>
      <c r="C14" s="25" t="s">
        <v>71</v>
      </c>
      <c r="D14" s="26"/>
      <c r="E14" s="23" t="s">
        <v>72</v>
      </c>
      <c r="F14" s="26"/>
      <c r="G14" s="26"/>
      <c r="H14" s="26"/>
      <c r="I14" s="27">
        <f>SUMIFS(I15:I50,A15:A50,"P")</f>
        <v>0</v>
      </c>
      <c r="J14" s="28"/>
    </row>
    <row r="15">
      <c r="A15" s="29" t="s">
        <v>29</v>
      </c>
      <c r="B15" s="29">
        <v>5</v>
      </c>
      <c r="C15" s="30" t="s">
        <v>73</v>
      </c>
      <c r="D15" s="29" t="s">
        <v>35</v>
      </c>
      <c r="E15" s="31" t="s">
        <v>74</v>
      </c>
      <c r="F15" s="32" t="s">
        <v>75</v>
      </c>
      <c r="G15" s="33">
        <v>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1007</v>
      </c>
      <c r="F16" s="37"/>
      <c r="G16" s="37"/>
      <c r="H16" s="37"/>
      <c r="I16" s="37"/>
      <c r="J16" s="39"/>
    </row>
    <row r="17" ht="195">
      <c r="A17" s="29" t="s">
        <v>36</v>
      </c>
      <c r="B17" s="36"/>
      <c r="C17" s="37"/>
      <c r="D17" s="37"/>
      <c r="E17" s="31" t="s">
        <v>77</v>
      </c>
      <c r="F17" s="37"/>
      <c r="G17" s="37"/>
      <c r="H17" s="37"/>
      <c r="I17" s="37"/>
      <c r="J17" s="39"/>
    </row>
    <row r="18" ht="30">
      <c r="A18" s="29" t="s">
        <v>29</v>
      </c>
      <c r="B18" s="29">
        <v>6</v>
      </c>
      <c r="C18" s="30" t="s">
        <v>78</v>
      </c>
      <c r="D18" s="29" t="s">
        <v>35</v>
      </c>
      <c r="E18" s="31" t="s">
        <v>79</v>
      </c>
      <c r="F18" s="32" t="s">
        <v>80</v>
      </c>
      <c r="G18" s="33">
        <v>29.564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1008</v>
      </c>
      <c r="F19" s="37"/>
      <c r="G19" s="37"/>
      <c r="H19" s="37"/>
      <c r="I19" s="37"/>
      <c r="J19" s="39"/>
    </row>
    <row r="20">
      <c r="A20" s="29" t="s">
        <v>44</v>
      </c>
      <c r="B20" s="36"/>
      <c r="C20" s="37"/>
      <c r="D20" s="37"/>
      <c r="E20" s="44" t="s">
        <v>1009</v>
      </c>
      <c r="F20" s="37"/>
      <c r="G20" s="37"/>
      <c r="H20" s="37"/>
      <c r="I20" s="37"/>
      <c r="J20" s="39"/>
    </row>
    <row r="21" ht="90">
      <c r="A21" s="29" t="s">
        <v>36</v>
      </c>
      <c r="B21" s="36"/>
      <c r="C21" s="37"/>
      <c r="D21" s="37"/>
      <c r="E21" s="31" t="s">
        <v>857</v>
      </c>
      <c r="F21" s="37"/>
      <c r="G21" s="37"/>
      <c r="H21" s="37"/>
      <c r="I21" s="37"/>
      <c r="J21" s="39"/>
    </row>
    <row r="22" ht="30">
      <c r="A22" s="29" t="s">
        <v>29</v>
      </c>
      <c r="B22" s="29">
        <v>7</v>
      </c>
      <c r="C22" s="30" t="s">
        <v>1010</v>
      </c>
      <c r="D22" s="29" t="s">
        <v>56</v>
      </c>
      <c r="E22" s="31" t="s">
        <v>1011</v>
      </c>
      <c r="F22" s="32" t="s">
        <v>229</v>
      </c>
      <c r="G22" s="33">
        <v>23.600000000000001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34</v>
      </c>
      <c r="B23" s="36"/>
      <c r="C23" s="37"/>
      <c r="D23" s="37"/>
      <c r="E23" s="31" t="s">
        <v>1012</v>
      </c>
      <c r="F23" s="37"/>
      <c r="G23" s="37"/>
      <c r="H23" s="37"/>
      <c r="I23" s="37"/>
      <c r="J23" s="39"/>
    </row>
    <row r="24">
      <c r="A24" s="29" t="s">
        <v>44</v>
      </c>
      <c r="B24" s="36"/>
      <c r="C24" s="37"/>
      <c r="D24" s="37"/>
      <c r="E24" s="44" t="s">
        <v>1013</v>
      </c>
      <c r="F24" s="37"/>
      <c r="G24" s="37"/>
      <c r="H24" s="37"/>
      <c r="I24" s="37"/>
      <c r="J24" s="39"/>
    </row>
    <row r="25" ht="90">
      <c r="A25" s="29" t="s">
        <v>36</v>
      </c>
      <c r="B25" s="36"/>
      <c r="C25" s="37"/>
      <c r="D25" s="37"/>
      <c r="E25" s="31" t="s">
        <v>857</v>
      </c>
      <c r="F25" s="37"/>
      <c r="G25" s="37"/>
      <c r="H25" s="37"/>
      <c r="I25" s="37"/>
      <c r="J25" s="39"/>
    </row>
    <row r="26">
      <c r="A26" s="29" t="s">
        <v>29</v>
      </c>
      <c r="B26" s="29">
        <v>8</v>
      </c>
      <c r="C26" s="30" t="s">
        <v>1014</v>
      </c>
      <c r="D26" s="29" t="s">
        <v>56</v>
      </c>
      <c r="E26" s="31" t="s">
        <v>1015</v>
      </c>
      <c r="F26" s="32" t="s">
        <v>1016</v>
      </c>
      <c r="G26" s="33">
        <v>27.611999999999998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34</v>
      </c>
      <c r="B27" s="36"/>
      <c r="C27" s="37"/>
      <c r="D27" s="37"/>
      <c r="E27" s="31" t="s">
        <v>1012</v>
      </c>
      <c r="F27" s="37"/>
      <c r="G27" s="37"/>
      <c r="H27" s="37"/>
      <c r="I27" s="37"/>
      <c r="J27" s="39"/>
    </row>
    <row r="28">
      <c r="A28" s="29" t="s">
        <v>44</v>
      </c>
      <c r="B28" s="36"/>
      <c r="C28" s="37"/>
      <c r="D28" s="37"/>
      <c r="E28" s="44" t="s">
        <v>1017</v>
      </c>
      <c r="F28" s="37"/>
      <c r="G28" s="37"/>
      <c r="H28" s="37"/>
      <c r="I28" s="37"/>
      <c r="J28" s="39"/>
    </row>
    <row r="29" ht="45">
      <c r="A29" s="29" t="s">
        <v>36</v>
      </c>
      <c r="B29" s="36"/>
      <c r="C29" s="37"/>
      <c r="D29" s="37"/>
      <c r="E29" s="31" t="s">
        <v>1018</v>
      </c>
      <c r="F29" s="37"/>
      <c r="G29" s="37"/>
      <c r="H29" s="37"/>
      <c r="I29" s="37"/>
      <c r="J29" s="39"/>
    </row>
    <row r="30">
      <c r="A30" s="29" t="s">
        <v>29</v>
      </c>
      <c r="B30" s="29">
        <v>9</v>
      </c>
      <c r="C30" s="30" t="s">
        <v>84</v>
      </c>
      <c r="D30" s="29" t="s">
        <v>89</v>
      </c>
      <c r="E30" s="31" t="s">
        <v>85</v>
      </c>
      <c r="F30" s="32" t="s">
        <v>80</v>
      </c>
      <c r="G30" s="33">
        <v>21.527999999999999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5">
      <c r="A31" s="29" t="s">
        <v>34</v>
      </c>
      <c r="B31" s="36"/>
      <c r="C31" s="37"/>
      <c r="D31" s="37"/>
      <c r="E31" s="31" t="s">
        <v>1019</v>
      </c>
      <c r="F31" s="37"/>
      <c r="G31" s="37"/>
      <c r="H31" s="37"/>
      <c r="I31" s="37"/>
      <c r="J31" s="39"/>
    </row>
    <row r="32">
      <c r="A32" s="29" t="s">
        <v>44</v>
      </c>
      <c r="B32" s="36"/>
      <c r="C32" s="37"/>
      <c r="D32" s="37"/>
      <c r="E32" s="44" t="s">
        <v>1020</v>
      </c>
      <c r="F32" s="37"/>
      <c r="G32" s="37"/>
      <c r="H32" s="37"/>
      <c r="I32" s="37"/>
      <c r="J32" s="39"/>
    </row>
    <row r="33" ht="45">
      <c r="A33" s="29" t="s">
        <v>36</v>
      </c>
      <c r="B33" s="36"/>
      <c r="C33" s="37"/>
      <c r="D33" s="37"/>
      <c r="E33" s="31" t="s">
        <v>92</v>
      </c>
      <c r="F33" s="37"/>
      <c r="G33" s="37"/>
      <c r="H33" s="37"/>
      <c r="I33" s="37"/>
      <c r="J33" s="39"/>
    </row>
    <row r="34">
      <c r="A34" s="29" t="s">
        <v>29</v>
      </c>
      <c r="B34" s="29">
        <v>10</v>
      </c>
      <c r="C34" s="30" t="s">
        <v>84</v>
      </c>
      <c r="D34" s="29" t="s">
        <v>93</v>
      </c>
      <c r="E34" s="31" t="s">
        <v>85</v>
      </c>
      <c r="F34" s="32" t="s">
        <v>80</v>
      </c>
      <c r="G34" s="33">
        <v>17.765000000000001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34</v>
      </c>
      <c r="B35" s="36"/>
      <c r="C35" s="37"/>
      <c r="D35" s="37"/>
      <c r="E35" s="31" t="s">
        <v>1021</v>
      </c>
      <c r="F35" s="37"/>
      <c r="G35" s="37"/>
      <c r="H35" s="37"/>
      <c r="I35" s="37"/>
      <c r="J35" s="39"/>
    </row>
    <row r="36">
      <c r="A36" s="29" t="s">
        <v>44</v>
      </c>
      <c r="B36" s="36"/>
      <c r="C36" s="37"/>
      <c r="D36" s="37"/>
      <c r="E36" s="44" t="s">
        <v>1022</v>
      </c>
      <c r="F36" s="37"/>
      <c r="G36" s="37"/>
      <c r="H36" s="37"/>
      <c r="I36" s="37"/>
      <c r="J36" s="39"/>
    </row>
    <row r="37" ht="45">
      <c r="A37" s="29" t="s">
        <v>36</v>
      </c>
      <c r="B37" s="36"/>
      <c r="C37" s="37"/>
      <c r="D37" s="37"/>
      <c r="E37" s="31" t="s">
        <v>1023</v>
      </c>
      <c r="F37" s="37"/>
      <c r="G37" s="37"/>
      <c r="H37" s="37"/>
      <c r="I37" s="37"/>
      <c r="J37" s="39"/>
    </row>
    <row r="38">
      <c r="A38" s="29" t="s">
        <v>29</v>
      </c>
      <c r="B38" s="29">
        <v>11</v>
      </c>
      <c r="C38" s="30" t="s">
        <v>1024</v>
      </c>
      <c r="D38" s="29" t="s">
        <v>35</v>
      </c>
      <c r="E38" s="31" t="s">
        <v>1025</v>
      </c>
      <c r="F38" s="32" t="s">
        <v>1026</v>
      </c>
      <c r="G38" s="33">
        <v>100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1027</v>
      </c>
      <c r="F39" s="37"/>
      <c r="G39" s="37"/>
      <c r="H39" s="37"/>
      <c r="I39" s="37"/>
      <c r="J39" s="39"/>
    </row>
    <row r="40" ht="45">
      <c r="A40" s="29" t="s">
        <v>36</v>
      </c>
      <c r="B40" s="36"/>
      <c r="C40" s="37"/>
      <c r="D40" s="37"/>
      <c r="E40" s="31" t="s">
        <v>1028</v>
      </c>
      <c r="F40" s="37"/>
      <c r="G40" s="37"/>
      <c r="H40" s="37"/>
      <c r="I40" s="37"/>
      <c r="J40" s="39"/>
    </row>
    <row r="41">
      <c r="A41" s="29" t="s">
        <v>29</v>
      </c>
      <c r="B41" s="29">
        <v>12</v>
      </c>
      <c r="C41" s="30" t="s">
        <v>1029</v>
      </c>
      <c r="D41" s="29" t="s">
        <v>35</v>
      </c>
      <c r="E41" s="31" t="s">
        <v>1030</v>
      </c>
      <c r="F41" s="32" t="s">
        <v>229</v>
      </c>
      <c r="G41" s="33">
        <v>17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34</v>
      </c>
      <c r="B42" s="36"/>
      <c r="C42" s="37"/>
      <c r="D42" s="37"/>
      <c r="E42" s="31" t="s">
        <v>1031</v>
      </c>
      <c r="F42" s="37"/>
      <c r="G42" s="37"/>
      <c r="H42" s="37"/>
      <c r="I42" s="37"/>
      <c r="J42" s="39"/>
    </row>
    <row r="43" ht="45">
      <c r="A43" s="29" t="s">
        <v>36</v>
      </c>
      <c r="B43" s="36"/>
      <c r="C43" s="37"/>
      <c r="D43" s="37"/>
      <c r="E43" s="31" t="s">
        <v>1032</v>
      </c>
      <c r="F43" s="37"/>
      <c r="G43" s="37"/>
      <c r="H43" s="37"/>
      <c r="I43" s="37"/>
      <c r="J43" s="39"/>
    </row>
    <row r="44">
      <c r="A44" s="29" t="s">
        <v>29</v>
      </c>
      <c r="B44" s="29">
        <v>13</v>
      </c>
      <c r="C44" s="30" t="s">
        <v>104</v>
      </c>
      <c r="D44" s="29" t="s">
        <v>89</v>
      </c>
      <c r="E44" s="31" t="s">
        <v>105</v>
      </c>
      <c r="F44" s="32" t="s">
        <v>80</v>
      </c>
      <c r="G44" s="33">
        <v>73.111999999999995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34</v>
      </c>
      <c r="B45" s="36"/>
      <c r="C45" s="37"/>
      <c r="D45" s="37"/>
      <c r="E45" s="31" t="s">
        <v>1033</v>
      </c>
      <c r="F45" s="37"/>
      <c r="G45" s="37"/>
      <c r="H45" s="37"/>
      <c r="I45" s="37"/>
      <c r="J45" s="39"/>
    </row>
    <row r="46">
      <c r="A46" s="29" t="s">
        <v>44</v>
      </c>
      <c r="B46" s="36"/>
      <c r="C46" s="37"/>
      <c r="D46" s="37"/>
      <c r="E46" s="44" t="s">
        <v>1034</v>
      </c>
      <c r="F46" s="37"/>
      <c r="G46" s="37"/>
      <c r="H46" s="37"/>
      <c r="I46" s="37"/>
      <c r="J46" s="39"/>
    </row>
    <row r="47" ht="409.5">
      <c r="A47" s="29" t="s">
        <v>36</v>
      </c>
      <c r="B47" s="36"/>
      <c r="C47" s="37"/>
      <c r="D47" s="37"/>
      <c r="E47" s="31" t="s">
        <v>103</v>
      </c>
      <c r="F47" s="37"/>
      <c r="G47" s="37"/>
      <c r="H47" s="37"/>
      <c r="I47" s="37"/>
      <c r="J47" s="39"/>
    </row>
    <row r="48">
      <c r="A48" s="29" t="s">
        <v>29</v>
      </c>
      <c r="B48" s="29">
        <v>14</v>
      </c>
      <c r="C48" s="30" t="s">
        <v>152</v>
      </c>
      <c r="D48" s="29" t="s">
        <v>89</v>
      </c>
      <c r="E48" s="31" t="s">
        <v>153</v>
      </c>
      <c r="F48" s="32" t="s">
        <v>80</v>
      </c>
      <c r="G48" s="33">
        <v>73.111999999999995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30">
      <c r="A49" s="29" t="s">
        <v>34</v>
      </c>
      <c r="B49" s="36"/>
      <c r="C49" s="37"/>
      <c r="D49" s="37"/>
      <c r="E49" s="31" t="s">
        <v>1035</v>
      </c>
      <c r="F49" s="37"/>
      <c r="G49" s="37"/>
      <c r="H49" s="37"/>
      <c r="I49" s="37"/>
      <c r="J49" s="39"/>
    </row>
    <row r="50" ht="240">
      <c r="A50" s="29" t="s">
        <v>36</v>
      </c>
      <c r="B50" s="36"/>
      <c r="C50" s="37"/>
      <c r="D50" s="37"/>
      <c r="E50" s="31" t="s">
        <v>156</v>
      </c>
      <c r="F50" s="37"/>
      <c r="G50" s="37"/>
      <c r="H50" s="37"/>
      <c r="I50" s="37"/>
      <c r="J50" s="39"/>
    </row>
    <row r="51">
      <c r="A51" s="23" t="s">
        <v>26</v>
      </c>
      <c r="B51" s="24"/>
      <c r="C51" s="25" t="s">
        <v>110</v>
      </c>
      <c r="D51" s="26"/>
      <c r="E51" s="23" t="s">
        <v>226</v>
      </c>
      <c r="F51" s="26"/>
      <c r="G51" s="26"/>
      <c r="H51" s="26"/>
      <c r="I51" s="27">
        <f>SUMIFS(I52:I91,A52:A91,"P")</f>
        <v>0</v>
      </c>
      <c r="J51" s="28"/>
    </row>
    <row r="52">
      <c r="A52" s="29" t="s">
        <v>29</v>
      </c>
      <c r="B52" s="29">
        <v>15</v>
      </c>
      <c r="C52" s="30" t="s">
        <v>1036</v>
      </c>
      <c r="D52" s="29" t="s">
        <v>35</v>
      </c>
      <c r="E52" s="31" t="s">
        <v>1037</v>
      </c>
      <c r="F52" s="32" t="s">
        <v>80</v>
      </c>
      <c r="G52" s="33">
        <v>2.6880000000000002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60">
      <c r="A53" s="29" t="s">
        <v>34</v>
      </c>
      <c r="B53" s="36"/>
      <c r="C53" s="37"/>
      <c r="D53" s="37"/>
      <c r="E53" s="31" t="s">
        <v>1038</v>
      </c>
      <c r="F53" s="37"/>
      <c r="G53" s="37"/>
      <c r="H53" s="37"/>
      <c r="I53" s="37"/>
      <c r="J53" s="39"/>
    </row>
    <row r="54">
      <c r="A54" s="29" t="s">
        <v>44</v>
      </c>
      <c r="B54" s="36"/>
      <c r="C54" s="37"/>
      <c r="D54" s="37"/>
      <c r="E54" s="44" t="s">
        <v>1039</v>
      </c>
      <c r="F54" s="37"/>
      <c r="G54" s="37"/>
      <c r="H54" s="37"/>
      <c r="I54" s="37"/>
      <c r="J54" s="39"/>
    </row>
    <row r="55" ht="75">
      <c r="A55" s="29" t="s">
        <v>36</v>
      </c>
      <c r="B55" s="36"/>
      <c r="C55" s="37"/>
      <c r="D55" s="37"/>
      <c r="E55" s="31" t="s">
        <v>1040</v>
      </c>
      <c r="F55" s="37"/>
      <c r="G55" s="37"/>
      <c r="H55" s="37"/>
      <c r="I55" s="37"/>
      <c r="J55" s="39"/>
    </row>
    <row r="56">
      <c r="A56" s="29" t="s">
        <v>29</v>
      </c>
      <c r="B56" s="29">
        <v>16</v>
      </c>
      <c r="C56" s="30" t="s">
        <v>1041</v>
      </c>
      <c r="D56" s="29" t="s">
        <v>35</v>
      </c>
      <c r="E56" s="31" t="s">
        <v>1042</v>
      </c>
      <c r="F56" s="32" t="s">
        <v>80</v>
      </c>
      <c r="G56" s="33">
        <v>0.059999999999999998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60">
      <c r="A57" s="29" t="s">
        <v>34</v>
      </c>
      <c r="B57" s="36"/>
      <c r="C57" s="37"/>
      <c r="D57" s="37"/>
      <c r="E57" s="31" t="s">
        <v>1043</v>
      </c>
      <c r="F57" s="37"/>
      <c r="G57" s="37"/>
      <c r="H57" s="37"/>
      <c r="I57" s="37"/>
      <c r="J57" s="39"/>
    </row>
    <row r="58">
      <c r="A58" s="29" t="s">
        <v>44</v>
      </c>
      <c r="B58" s="36"/>
      <c r="C58" s="37"/>
      <c r="D58" s="37"/>
      <c r="E58" s="44" t="s">
        <v>1044</v>
      </c>
      <c r="F58" s="37"/>
      <c r="G58" s="37"/>
      <c r="H58" s="37"/>
      <c r="I58" s="37"/>
      <c r="J58" s="39"/>
    </row>
    <row r="59" ht="75">
      <c r="A59" s="29" t="s">
        <v>36</v>
      </c>
      <c r="B59" s="36"/>
      <c r="C59" s="37"/>
      <c r="D59" s="37"/>
      <c r="E59" s="31" t="s">
        <v>1040</v>
      </c>
      <c r="F59" s="37"/>
      <c r="G59" s="37"/>
      <c r="H59" s="37"/>
      <c r="I59" s="37"/>
      <c r="J59" s="39"/>
    </row>
    <row r="60" ht="30">
      <c r="A60" s="29" t="s">
        <v>29</v>
      </c>
      <c r="B60" s="29">
        <v>17</v>
      </c>
      <c r="C60" s="30" t="s">
        <v>1045</v>
      </c>
      <c r="D60" s="29" t="s">
        <v>35</v>
      </c>
      <c r="E60" s="31" t="s">
        <v>1046</v>
      </c>
      <c r="F60" s="32" t="s">
        <v>75</v>
      </c>
      <c r="G60" s="33">
        <v>52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45">
      <c r="A61" s="29" t="s">
        <v>34</v>
      </c>
      <c r="B61" s="36"/>
      <c r="C61" s="37"/>
      <c r="D61" s="37"/>
      <c r="E61" s="31" t="s">
        <v>1047</v>
      </c>
      <c r="F61" s="37"/>
      <c r="G61" s="37"/>
      <c r="H61" s="37"/>
      <c r="I61" s="37"/>
      <c r="J61" s="39"/>
    </row>
    <row r="62">
      <c r="A62" s="29" t="s">
        <v>44</v>
      </c>
      <c r="B62" s="36"/>
      <c r="C62" s="37"/>
      <c r="D62" s="37"/>
      <c r="E62" s="44" t="s">
        <v>1048</v>
      </c>
      <c r="F62" s="37"/>
      <c r="G62" s="37"/>
      <c r="H62" s="37"/>
      <c r="I62" s="37"/>
      <c r="J62" s="39"/>
    </row>
    <row r="63" ht="90">
      <c r="A63" s="29" t="s">
        <v>36</v>
      </c>
      <c r="B63" s="36"/>
      <c r="C63" s="37"/>
      <c r="D63" s="37"/>
      <c r="E63" s="31" t="s">
        <v>1049</v>
      </c>
      <c r="F63" s="37"/>
      <c r="G63" s="37"/>
      <c r="H63" s="37"/>
      <c r="I63" s="37"/>
      <c r="J63" s="39"/>
    </row>
    <row r="64" ht="30">
      <c r="A64" s="29" t="s">
        <v>29</v>
      </c>
      <c r="B64" s="29">
        <v>18</v>
      </c>
      <c r="C64" s="30" t="s">
        <v>1045</v>
      </c>
      <c r="D64" s="29" t="s">
        <v>89</v>
      </c>
      <c r="E64" s="31" t="s">
        <v>1046</v>
      </c>
      <c r="F64" s="32" t="s">
        <v>75</v>
      </c>
      <c r="G64" s="33">
        <v>64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45">
      <c r="A65" s="29" t="s">
        <v>34</v>
      </c>
      <c r="B65" s="36"/>
      <c r="C65" s="37"/>
      <c r="D65" s="37"/>
      <c r="E65" s="31" t="s">
        <v>1050</v>
      </c>
      <c r="F65" s="37"/>
      <c r="G65" s="37"/>
      <c r="H65" s="37"/>
      <c r="I65" s="37"/>
      <c r="J65" s="39"/>
    </row>
    <row r="66">
      <c r="A66" s="29" t="s">
        <v>44</v>
      </c>
      <c r="B66" s="36"/>
      <c r="C66" s="37"/>
      <c r="D66" s="37"/>
      <c r="E66" s="44" t="s">
        <v>1051</v>
      </c>
      <c r="F66" s="37"/>
      <c r="G66" s="37"/>
      <c r="H66" s="37"/>
      <c r="I66" s="37"/>
      <c r="J66" s="39"/>
    </row>
    <row r="67" ht="90">
      <c r="A67" s="29" t="s">
        <v>36</v>
      </c>
      <c r="B67" s="36"/>
      <c r="C67" s="37"/>
      <c r="D67" s="37"/>
      <c r="E67" s="31" t="s">
        <v>1049</v>
      </c>
      <c r="F67" s="37"/>
      <c r="G67" s="37"/>
      <c r="H67" s="37"/>
      <c r="I67" s="37"/>
      <c r="J67" s="39"/>
    </row>
    <row r="68" ht="30">
      <c r="A68" s="29" t="s">
        <v>29</v>
      </c>
      <c r="B68" s="29">
        <v>19</v>
      </c>
      <c r="C68" s="30" t="s">
        <v>1045</v>
      </c>
      <c r="D68" s="29" t="s">
        <v>93</v>
      </c>
      <c r="E68" s="31" t="s">
        <v>1046</v>
      </c>
      <c r="F68" s="32" t="s">
        <v>75</v>
      </c>
      <c r="G68" s="33">
        <v>234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45">
      <c r="A69" s="29" t="s">
        <v>34</v>
      </c>
      <c r="B69" s="36"/>
      <c r="C69" s="37"/>
      <c r="D69" s="37"/>
      <c r="E69" s="31" t="s">
        <v>1052</v>
      </c>
      <c r="F69" s="37"/>
      <c r="G69" s="37"/>
      <c r="H69" s="37"/>
      <c r="I69" s="37"/>
      <c r="J69" s="39"/>
    </row>
    <row r="70">
      <c r="A70" s="29" t="s">
        <v>44</v>
      </c>
      <c r="B70" s="36"/>
      <c r="C70" s="37"/>
      <c r="D70" s="37"/>
      <c r="E70" s="44" t="s">
        <v>1053</v>
      </c>
      <c r="F70" s="37"/>
      <c r="G70" s="37"/>
      <c r="H70" s="37"/>
      <c r="I70" s="37"/>
      <c r="J70" s="39"/>
    </row>
    <row r="71" ht="90">
      <c r="A71" s="29" t="s">
        <v>36</v>
      </c>
      <c r="B71" s="36"/>
      <c r="C71" s="37"/>
      <c r="D71" s="37"/>
      <c r="E71" s="31" t="s">
        <v>1049</v>
      </c>
      <c r="F71" s="37"/>
      <c r="G71" s="37"/>
      <c r="H71" s="37"/>
      <c r="I71" s="37"/>
      <c r="J71" s="39"/>
    </row>
    <row r="72">
      <c r="A72" s="29" t="s">
        <v>29</v>
      </c>
      <c r="B72" s="29">
        <v>20</v>
      </c>
      <c r="C72" s="30" t="s">
        <v>257</v>
      </c>
      <c r="D72" s="29" t="s">
        <v>35</v>
      </c>
      <c r="E72" s="31" t="s">
        <v>258</v>
      </c>
      <c r="F72" s="32" t="s">
        <v>198</v>
      </c>
      <c r="G72" s="33">
        <v>107.2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90">
      <c r="A73" s="29" t="s">
        <v>34</v>
      </c>
      <c r="B73" s="36"/>
      <c r="C73" s="37"/>
      <c r="D73" s="37"/>
      <c r="E73" s="31" t="s">
        <v>1054</v>
      </c>
      <c r="F73" s="37"/>
      <c r="G73" s="37"/>
      <c r="H73" s="37"/>
      <c r="I73" s="37"/>
      <c r="J73" s="39"/>
    </row>
    <row r="74">
      <c r="A74" s="29" t="s">
        <v>44</v>
      </c>
      <c r="B74" s="36"/>
      <c r="C74" s="37"/>
      <c r="D74" s="37"/>
      <c r="E74" s="44" t="s">
        <v>1055</v>
      </c>
      <c r="F74" s="37"/>
      <c r="G74" s="37"/>
      <c r="H74" s="37"/>
      <c r="I74" s="37"/>
      <c r="J74" s="39"/>
    </row>
    <row r="75" ht="120">
      <c r="A75" s="29" t="s">
        <v>36</v>
      </c>
      <c r="B75" s="36"/>
      <c r="C75" s="37"/>
      <c r="D75" s="37"/>
      <c r="E75" s="31" t="s">
        <v>261</v>
      </c>
      <c r="F75" s="37"/>
      <c r="G75" s="37"/>
      <c r="H75" s="37"/>
      <c r="I75" s="37"/>
      <c r="J75" s="39"/>
    </row>
    <row r="76">
      <c r="A76" s="29" t="s">
        <v>29</v>
      </c>
      <c r="B76" s="29">
        <v>21</v>
      </c>
      <c r="C76" s="30" t="s">
        <v>1056</v>
      </c>
      <c r="D76" s="29" t="s">
        <v>35</v>
      </c>
      <c r="E76" s="31" t="s">
        <v>1057</v>
      </c>
      <c r="F76" s="32" t="s">
        <v>198</v>
      </c>
      <c r="G76" s="33">
        <v>14.630000000000001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90">
      <c r="A77" s="29" t="s">
        <v>34</v>
      </c>
      <c r="B77" s="36"/>
      <c r="C77" s="37"/>
      <c r="D77" s="37"/>
      <c r="E77" s="31" t="s">
        <v>1058</v>
      </c>
      <c r="F77" s="37"/>
      <c r="G77" s="37"/>
      <c r="H77" s="37"/>
      <c r="I77" s="37"/>
      <c r="J77" s="39"/>
    </row>
    <row r="78">
      <c r="A78" s="29" t="s">
        <v>44</v>
      </c>
      <c r="B78" s="36"/>
      <c r="C78" s="37"/>
      <c r="D78" s="37"/>
      <c r="E78" s="44" t="s">
        <v>1059</v>
      </c>
      <c r="F78" s="37"/>
      <c r="G78" s="37"/>
      <c r="H78" s="37"/>
      <c r="I78" s="37"/>
      <c r="J78" s="39"/>
    </row>
    <row r="79" ht="120">
      <c r="A79" s="29" t="s">
        <v>36</v>
      </c>
      <c r="B79" s="36"/>
      <c r="C79" s="37"/>
      <c r="D79" s="37"/>
      <c r="E79" s="31" t="s">
        <v>1060</v>
      </c>
      <c r="F79" s="37"/>
      <c r="G79" s="37"/>
      <c r="H79" s="37"/>
      <c r="I79" s="37"/>
      <c r="J79" s="39"/>
    </row>
    <row r="80">
      <c r="A80" s="29" t="s">
        <v>29</v>
      </c>
      <c r="B80" s="29">
        <v>22</v>
      </c>
      <c r="C80" s="30" t="s">
        <v>1056</v>
      </c>
      <c r="D80" s="29" t="s">
        <v>89</v>
      </c>
      <c r="E80" s="31" t="s">
        <v>1057</v>
      </c>
      <c r="F80" s="32" t="s">
        <v>198</v>
      </c>
      <c r="G80" s="33">
        <v>18.199999999999999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75">
      <c r="A81" s="29" t="s">
        <v>34</v>
      </c>
      <c r="B81" s="36"/>
      <c r="C81" s="37"/>
      <c r="D81" s="37"/>
      <c r="E81" s="31" t="s">
        <v>1061</v>
      </c>
      <c r="F81" s="37"/>
      <c r="G81" s="37"/>
      <c r="H81" s="37"/>
      <c r="I81" s="37"/>
      <c r="J81" s="39"/>
    </row>
    <row r="82">
      <c r="A82" s="29" t="s">
        <v>44</v>
      </c>
      <c r="B82" s="36"/>
      <c r="C82" s="37"/>
      <c r="D82" s="37"/>
      <c r="E82" s="44" t="s">
        <v>1062</v>
      </c>
      <c r="F82" s="37"/>
      <c r="G82" s="37"/>
      <c r="H82" s="37"/>
      <c r="I82" s="37"/>
      <c r="J82" s="39"/>
    </row>
    <row r="83" ht="120">
      <c r="A83" s="29" t="s">
        <v>36</v>
      </c>
      <c r="B83" s="36"/>
      <c r="C83" s="37"/>
      <c r="D83" s="37"/>
      <c r="E83" s="31" t="s">
        <v>1060</v>
      </c>
      <c r="F83" s="37"/>
      <c r="G83" s="37"/>
      <c r="H83" s="37"/>
      <c r="I83" s="37"/>
      <c r="J83" s="39"/>
    </row>
    <row r="84">
      <c r="A84" s="29" t="s">
        <v>29</v>
      </c>
      <c r="B84" s="29">
        <v>86</v>
      </c>
      <c r="C84" s="30" t="s">
        <v>1063</v>
      </c>
      <c r="D84" s="29" t="s">
        <v>71</v>
      </c>
      <c r="E84" s="31" t="s">
        <v>1064</v>
      </c>
      <c r="F84" s="32" t="s">
        <v>80</v>
      </c>
      <c r="G84" s="33">
        <v>0.037999999999999999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45">
      <c r="A85" s="29" t="s">
        <v>34</v>
      </c>
      <c r="B85" s="36"/>
      <c r="C85" s="37"/>
      <c r="D85" s="37"/>
      <c r="E85" s="31" t="s">
        <v>1065</v>
      </c>
      <c r="F85" s="37"/>
      <c r="G85" s="37"/>
      <c r="H85" s="37"/>
      <c r="I85" s="37"/>
      <c r="J85" s="39"/>
    </row>
    <row r="86">
      <c r="A86" s="29" t="s">
        <v>44</v>
      </c>
      <c r="B86" s="36"/>
      <c r="C86" s="37"/>
      <c r="D86" s="37"/>
      <c r="E86" s="44" t="s">
        <v>1066</v>
      </c>
      <c r="F86" s="37"/>
      <c r="G86" s="37"/>
      <c r="H86" s="37"/>
      <c r="I86" s="37"/>
      <c r="J86" s="39"/>
    </row>
    <row r="87" ht="60">
      <c r="A87" s="29" t="s">
        <v>36</v>
      </c>
      <c r="B87" s="36"/>
      <c r="C87" s="37"/>
      <c r="D87" s="37"/>
      <c r="E87" s="31" t="s">
        <v>1067</v>
      </c>
      <c r="F87" s="37"/>
      <c r="G87" s="37"/>
      <c r="H87" s="37"/>
      <c r="I87" s="37"/>
      <c r="J87" s="39"/>
    </row>
    <row r="88">
      <c r="A88" s="29" t="s">
        <v>29</v>
      </c>
      <c r="B88" s="29">
        <v>87</v>
      </c>
      <c r="C88" s="30" t="s">
        <v>1063</v>
      </c>
      <c r="D88" s="29" t="s">
        <v>110</v>
      </c>
      <c r="E88" s="31" t="s">
        <v>1064</v>
      </c>
      <c r="F88" s="32" t="s">
        <v>80</v>
      </c>
      <c r="G88" s="33">
        <v>0.075999999999999998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45">
      <c r="A89" s="29" t="s">
        <v>34</v>
      </c>
      <c r="B89" s="36"/>
      <c r="C89" s="37"/>
      <c r="D89" s="37"/>
      <c r="E89" s="31" t="s">
        <v>1068</v>
      </c>
      <c r="F89" s="37"/>
      <c r="G89" s="37"/>
      <c r="H89" s="37"/>
      <c r="I89" s="37"/>
      <c r="J89" s="39"/>
    </row>
    <row r="90">
      <c r="A90" s="29" t="s">
        <v>44</v>
      </c>
      <c r="B90" s="36"/>
      <c r="C90" s="37"/>
      <c r="D90" s="37"/>
      <c r="E90" s="44" t="s">
        <v>1069</v>
      </c>
      <c r="F90" s="37"/>
      <c r="G90" s="37"/>
      <c r="H90" s="37"/>
      <c r="I90" s="37"/>
      <c r="J90" s="39"/>
    </row>
    <row r="91" ht="60">
      <c r="A91" s="29" t="s">
        <v>36</v>
      </c>
      <c r="B91" s="36"/>
      <c r="C91" s="37"/>
      <c r="D91" s="37"/>
      <c r="E91" s="31" t="s">
        <v>1067</v>
      </c>
      <c r="F91" s="37"/>
      <c r="G91" s="37"/>
      <c r="H91" s="37"/>
      <c r="I91" s="37"/>
      <c r="J91" s="39"/>
    </row>
    <row r="92">
      <c r="A92" s="23" t="s">
        <v>26</v>
      </c>
      <c r="B92" s="24"/>
      <c r="C92" s="25" t="s">
        <v>113</v>
      </c>
      <c r="D92" s="26"/>
      <c r="E92" s="23" t="s">
        <v>264</v>
      </c>
      <c r="F92" s="26"/>
      <c r="G92" s="26"/>
      <c r="H92" s="26"/>
      <c r="I92" s="27">
        <f>SUMIFS(I93:I112,A93:A112,"P")</f>
        <v>0</v>
      </c>
      <c r="J92" s="28"/>
    </row>
    <row r="93">
      <c r="A93" s="29" t="s">
        <v>29</v>
      </c>
      <c r="B93" s="29">
        <v>23</v>
      </c>
      <c r="C93" s="30" t="s">
        <v>265</v>
      </c>
      <c r="D93" s="29" t="s">
        <v>35</v>
      </c>
      <c r="E93" s="31" t="s">
        <v>266</v>
      </c>
      <c r="F93" s="32" t="s">
        <v>267</v>
      </c>
      <c r="G93" s="33">
        <v>138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45">
      <c r="A94" s="29" t="s">
        <v>34</v>
      </c>
      <c r="B94" s="36"/>
      <c r="C94" s="37"/>
      <c r="D94" s="37"/>
      <c r="E94" s="31" t="s">
        <v>1070</v>
      </c>
      <c r="F94" s="37"/>
      <c r="G94" s="37"/>
      <c r="H94" s="37"/>
      <c r="I94" s="37"/>
      <c r="J94" s="39"/>
    </row>
    <row r="95">
      <c r="A95" s="29" t="s">
        <v>44</v>
      </c>
      <c r="B95" s="36"/>
      <c r="C95" s="37"/>
      <c r="D95" s="37"/>
      <c r="E95" s="44" t="s">
        <v>1071</v>
      </c>
      <c r="F95" s="37"/>
      <c r="G95" s="37"/>
      <c r="H95" s="37"/>
      <c r="I95" s="37"/>
      <c r="J95" s="39"/>
    </row>
    <row r="96" ht="45">
      <c r="A96" s="29" t="s">
        <v>36</v>
      </c>
      <c r="B96" s="36"/>
      <c r="C96" s="37"/>
      <c r="D96" s="37"/>
      <c r="E96" s="31" t="s">
        <v>270</v>
      </c>
      <c r="F96" s="37"/>
      <c r="G96" s="37"/>
      <c r="H96" s="37"/>
      <c r="I96" s="37"/>
      <c r="J96" s="39"/>
    </row>
    <row r="97">
      <c r="A97" s="29" t="s">
        <v>29</v>
      </c>
      <c r="B97" s="29">
        <v>24</v>
      </c>
      <c r="C97" s="30" t="s">
        <v>271</v>
      </c>
      <c r="D97" s="29" t="s">
        <v>35</v>
      </c>
      <c r="E97" s="31" t="s">
        <v>272</v>
      </c>
      <c r="F97" s="32" t="s">
        <v>80</v>
      </c>
      <c r="G97" s="33">
        <v>9.3599999999999994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60">
      <c r="A98" s="29" t="s">
        <v>34</v>
      </c>
      <c r="B98" s="36"/>
      <c r="C98" s="37"/>
      <c r="D98" s="37"/>
      <c r="E98" s="31" t="s">
        <v>1072</v>
      </c>
      <c r="F98" s="37"/>
      <c r="G98" s="37"/>
      <c r="H98" s="37"/>
      <c r="I98" s="37"/>
      <c r="J98" s="39"/>
    </row>
    <row r="99">
      <c r="A99" s="29" t="s">
        <v>44</v>
      </c>
      <c r="B99" s="36"/>
      <c r="C99" s="37"/>
      <c r="D99" s="37"/>
      <c r="E99" s="44" t="s">
        <v>1073</v>
      </c>
      <c r="F99" s="37"/>
      <c r="G99" s="37"/>
      <c r="H99" s="37"/>
      <c r="I99" s="37"/>
      <c r="J99" s="39"/>
    </row>
    <row r="100" ht="409.5">
      <c r="A100" s="29" t="s">
        <v>36</v>
      </c>
      <c r="B100" s="36"/>
      <c r="C100" s="37"/>
      <c r="D100" s="37"/>
      <c r="E100" s="31" t="s">
        <v>275</v>
      </c>
      <c r="F100" s="37"/>
      <c r="G100" s="37"/>
      <c r="H100" s="37"/>
      <c r="I100" s="37"/>
      <c r="J100" s="39"/>
    </row>
    <row r="101">
      <c r="A101" s="29" t="s">
        <v>29</v>
      </c>
      <c r="B101" s="29">
        <v>25</v>
      </c>
      <c r="C101" s="30" t="s">
        <v>276</v>
      </c>
      <c r="D101" s="29" t="s">
        <v>35</v>
      </c>
      <c r="E101" s="31" t="s">
        <v>277</v>
      </c>
      <c r="F101" s="32" t="s">
        <v>42</v>
      </c>
      <c r="G101" s="33">
        <v>1.4039999999999999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30">
      <c r="A102" s="29" t="s">
        <v>34</v>
      </c>
      <c r="B102" s="36"/>
      <c r="C102" s="37"/>
      <c r="D102" s="37"/>
      <c r="E102" s="31" t="s">
        <v>1074</v>
      </c>
      <c r="F102" s="37"/>
      <c r="G102" s="37"/>
      <c r="H102" s="37"/>
      <c r="I102" s="37"/>
      <c r="J102" s="39"/>
    </row>
    <row r="103">
      <c r="A103" s="29" t="s">
        <v>44</v>
      </c>
      <c r="B103" s="36"/>
      <c r="C103" s="37"/>
      <c r="D103" s="37"/>
      <c r="E103" s="44" t="s">
        <v>1075</v>
      </c>
      <c r="F103" s="37"/>
      <c r="G103" s="37"/>
      <c r="H103" s="37"/>
      <c r="I103" s="37"/>
      <c r="J103" s="39"/>
    </row>
    <row r="104" ht="300">
      <c r="A104" s="29" t="s">
        <v>36</v>
      </c>
      <c r="B104" s="36"/>
      <c r="C104" s="37"/>
      <c r="D104" s="37"/>
      <c r="E104" s="31" t="s">
        <v>280</v>
      </c>
      <c r="F104" s="37"/>
      <c r="G104" s="37"/>
      <c r="H104" s="37"/>
      <c r="I104" s="37"/>
      <c r="J104" s="39"/>
    </row>
    <row r="105">
      <c r="A105" s="29" t="s">
        <v>29</v>
      </c>
      <c r="B105" s="29">
        <v>26</v>
      </c>
      <c r="C105" s="30" t="s">
        <v>281</v>
      </c>
      <c r="D105" s="29" t="s">
        <v>35</v>
      </c>
      <c r="E105" s="31" t="s">
        <v>282</v>
      </c>
      <c r="F105" s="32" t="s">
        <v>80</v>
      </c>
      <c r="G105" s="33">
        <v>16.126000000000001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60">
      <c r="A106" s="29" t="s">
        <v>34</v>
      </c>
      <c r="B106" s="36"/>
      <c r="C106" s="37"/>
      <c r="D106" s="37"/>
      <c r="E106" s="31" t="s">
        <v>1076</v>
      </c>
      <c r="F106" s="37"/>
      <c r="G106" s="37"/>
      <c r="H106" s="37"/>
      <c r="I106" s="37"/>
      <c r="J106" s="39"/>
    </row>
    <row r="107" ht="60">
      <c r="A107" s="29" t="s">
        <v>44</v>
      </c>
      <c r="B107" s="36"/>
      <c r="C107" s="37"/>
      <c r="D107" s="37"/>
      <c r="E107" s="44" t="s">
        <v>1077</v>
      </c>
      <c r="F107" s="37"/>
      <c r="G107" s="37"/>
      <c r="H107" s="37"/>
      <c r="I107" s="37"/>
      <c r="J107" s="39"/>
    </row>
    <row r="108" ht="409.5">
      <c r="A108" s="29" t="s">
        <v>36</v>
      </c>
      <c r="B108" s="36"/>
      <c r="C108" s="37"/>
      <c r="D108" s="37"/>
      <c r="E108" s="31" t="s">
        <v>285</v>
      </c>
      <c r="F108" s="37"/>
      <c r="G108" s="37"/>
      <c r="H108" s="37"/>
      <c r="I108" s="37"/>
      <c r="J108" s="39"/>
    </row>
    <row r="109">
      <c r="A109" s="29" t="s">
        <v>29</v>
      </c>
      <c r="B109" s="29">
        <v>27</v>
      </c>
      <c r="C109" s="30" t="s">
        <v>1078</v>
      </c>
      <c r="D109" s="29" t="s">
        <v>35</v>
      </c>
      <c r="E109" s="31" t="s">
        <v>1079</v>
      </c>
      <c r="F109" s="32" t="s">
        <v>42</v>
      </c>
      <c r="G109" s="33">
        <v>3.2250000000000001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30">
      <c r="A110" s="29" t="s">
        <v>34</v>
      </c>
      <c r="B110" s="36"/>
      <c r="C110" s="37"/>
      <c r="D110" s="37"/>
      <c r="E110" s="31" t="s">
        <v>1080</v>
      </c>
      <c r="F110" s="37"/>
      <c r="G110" s="37"/>
      <c r="H110" s="37"/>
      <c r="I110" s="37"/>
      <c r="J110" s="39"/>
    </row>
    <row r="111">
      <c r="A111" s="29" t="s">
        <v>44</v>
      </c>
      <c r="B111" s="36"/>
      <c r="C111" s="37"/>
      <c r="D111" s="37"/>
      <c r="E111" s="44" t="s">
        <v>1081</v>
      </c>
      <c r="F111" s="37"/>
      <c r="G111" s="37"/>
      <c r="H111" s="37"/>
      <c r="I111" s="37"/>
      <c r="J111" s="39"/>
    </row>
    <row r="112" ht="330">
      <c r="A112" s="29" t="s">
        <v>36</v>
      </c>
      <c r="B112" s="36"/>
      <c r="C112" s="37"/>
      <c r="D112" s="37"/>
      <c r="E112" s="31" t="s">
        <v>290</v>
      </c>
      <c r="F112" s="37"/>
      <c r="G112" s="37"/>
      <c r="H112" s="37"/>
      <c r="I112" s="37"/>
      <c r="J112" s="39"/>
    </row>
    <row r="113">
      <c r="A113" s="23" t="s">
        <v>26</v>
      </c>
      <c r="B113" s="24"/>
      <c r="C113" s="25" t="s">
        <v>291</v>
      </c>
      <c r="D113" s="26"/>
      <c r="E113" s="23" t="s">
        <v>292</v>
      </c>
      <c r="F113" s="26"/>
      <c r="G113" s="26"/>
      <c r="H113" s="26"/>
      <c r="I113" s="27">
        <f>SUMIFS(I114:I173,A114:A173,"P")</f>
        <v>0</v>
      </c>
      <c r="J113" s="28"/>
    </row>
    <row r="114">
      <c r="A114" s="29" t="s">
        <v>29</v>
      </c>
      <c r="B114" s="29">
        <v>28</v>
      </c>
      <c r="C114" s="30" t="s">
        <v>1082</v>
      </c>
      <c r="D114" s="29" t="s">
        <v>35</v>
      </c>
      <c r="E114" s="31" t="s">
        <v>1083</v>
      </c>
      <c r="F114" s="32" t="s">
        <v>80</v>
      </c>
      <c r="G114" s="33">
        <v>10.5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45">
      <c r="A115" s="29" t="s">
        <v>34</v>
      </c>
      <c r="B115" s="36"/>
      <c r="C115" s="37"/>
      <c r="D115" s="37"/>
      <c r="E115" s="31" t="s">
        <v>1084</v>
      </c>
      <c r="F115" s="37"/>
      <c r="G115" s="37"/>
      <c r="H115" s="37"/>
      <c r="I115" s="37"/>
      <c r="J115" s="39"/>
    </row>
    <row r="116">
      <c r="A116" s="29" t="s">
        <v>44</v>
      </c>
      <c r="B116" s="36"/>
      <c r="C116" s="37"/>
      <c r="D116" s="37"/>
      <c r="E116" s="44" t="s">
        <v>1085</v>
      </c>
      <c r="F116" s="37"/>
      <c r="G116" s="37"/>
      <c r="H116" s="37"/>
      <c r="I116" s="37"/>
      <c r="J116" s="39"/>
    </row>
    <row r="117" ht="409.5">
      <c r="A117" s="29" t="s">
        <v>36</v>
      </c>
      <c r="B117" s="36"/>
      <c r="C117" s="37"/>
      <c r="D117" s="37"/>
      <c r="E117" s="31" t="s">
        <v>1086</v>
      </c>
      <c r="F117" s="37"/>
      <c r="G117" s="37"/>
      <c r="H117" s="37"/>
      <c r="I117" s="37"/>
      <c r="J117" s="39"/>
    </row>
    <row r="118">
      <c r="A118" s="29" t="s">
        <v>29</v>
      </c>
      <c r="B118" s="29">
        <v>29</v>
      </c>
      <c r="C118" s="30" t="s">
        <v>1087</v>
      </c>
      <c r="D118" s="29" t="s">
        <v>35</v>
      </c>
      <c r="E118" s="31" t="s">
        <v>1088</v>
      </c>
      <c r="F118" s="32" t="s">
        <v>42</v>
      </c>
      <c r="G118" s="33">
        <v>2.625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31" t="s">
        <v>1089</v>
      </c>
      <c r="F119" s="37"/>
      <c r="G119" s="37"/>
      <c r="H119" s="37"/>
      <c r="I119" s="37"/>
      <c r="J119" s="39"/>
    </row>
    <row r="120">
      <c r="A120" s="29" t="s">
        <v>44</v>
      </c>
      <c r="B120" s="36"/>
      <c r="C120" s="37"/>
      <c r="D120" s="37"/>
      <c r="E120" s="44" t="s">
        <v>1090</v>
      </c>
      <c r="F120" s="37"/>
      <c r="G120" s="37"/>
      <c r="H120" s="37"/>
      <c r="I120" s="37"/>
      <c r="J120" s="39"/>
    </row>
    <row r="121" ht="330">
      <c r="A121" s="29" t="s">
        <v>36</v>
      </c>
      <c r="B121" s="36"/>
      <c r="C121" s="37"/>
      <c r="D121" s="37"/>
      <c r="E121" s="31" t="s">
        <v>1091</v>
      </c>
      <c r="F121" s="37"/>
      <c r="G121" s="37"/>
      <c r="H121" s="37"/>
      <c r="I121" s="37"/>
      <c r="J121" s="39"/>
    </row>
    <row r="122">
      <c r="A122" s="29" t="s">
        <v>29</v>
      </c>
      <c r="B122" s="29">
        <v>30</v>
      </c>
      <c r="C122" s="30" t="s">
        <v>1092</v>
      </c>
      <c r="D122" s="29" t="s">
        <v>35</v>
      </c>
      <c r="E122" s="31" t="s">
        <v>1093</v>
      </c>
      <c r="F122" s="32" t="s">
        <v>80</v>
      </c>
      <c r="G122" s="33">
        <v>41.005000000000003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45">
      <c r="A123" s="29" t="s">
        <v>34</v>
      </c>
      <c r="B123" s="36"/>
      <c r="C123" s="37"/>
      <c r="D123" s="37"/>
      <c r="E123" s="31" t="s">
        <v>1094</v>
      </c>
      <c r="F123" s="37"/>
      <c r="G123" s="37"/>
      <c r="H123" s="37"/>
      <c r="I123" s="37"/>
      <c r="J123" s="39"/>
    </row>
    <row r="124">
      <c r="A124" s="29" t="s">
        <v>44</v>
      </c>
      <c r="B124" s="36"/>
      <c r="C124" s="37"/>
      <c r="D124" s="37"/>
      <c r="E124" s="44" t="s">
        <v>1095</v>
      </c>
      <c r="F124" s="37"/>
      <c r="G124" s="37"/>
      <c r="H124" s="37"/>
      <c r="I124" s="37"/>
      <c r="J124" s="39"/>
    </row>
    <row r="125" ht="409.5">
      <c r="A125" s="29" t="s">
        <v>36</v>
      </c>
      <c r="B125" s="36"/>
      <c r="C125" s="37"/>
      <c r="D125" s="37"/>
      <c r="E125" s="31" t="s">
        <v>297</v>
      </c>
      <c r="F125" s="37"/>
      <c r="G125" s="37"/>
      <c r="H125" s="37"/>
      <c r="I125" s="37"/>
      <c r="J125" s="39"/>
    </row>
    <row r="126">
      <c r="A126" s="29" t="s">
        <v>29</v>
      </c>
      <c r="B126" s="29">
        <v>31</v>
      </c>
      <c r="C126" s="30" t="s">
        <v>1096</v>
      </c>
      <c r="D126" s="29" t="s">
        <v>35</v>
      </c>
      <c r="E126" s="31" t="s">
        <v>1097</v>
      </c>
      <c r="F126" s="32" t="s">
        <v>42</v>
      </c>
      <c r="G126" s="33">
        <v>7.3810000000000002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30">
      <c r="A127" s="29" t="s">
        <v>34</v>
      </c>
      <c r="B127" s="36"/>
      <c r="C127" s="37"/>
      <c r="D127" s="37"/>
      <c r="E127" s="31" t="s">
        <v>1098</v>
      </c>
      <c r="F127" s="37"/>
      <c r="G127" s="37"/>
      <c r="H127" s="37"/>
      <c r="I127" s="37"/>
      <c r="J127" s="39"/>
    </row>
    <row r="128">
      <c r="A128" s="29" t="s">
        <v>44</v>
      </c>
      <c r="B128" s="36"/>
      <c r="C128" s="37"/>
      <c r="D128" s="37"/>
      <c r="E128" s="44" t="s">
        <v>1099</v>
      </c>
      <c r="F128" s="37"/>
      <c r="G128" s="37"/>
      <c r="H128" s="37"/>
      <c r="I128" s="37"/>
      <c r="J128" s="39"/>
    </row>
    <row r="129" ht="330">
      <c r="A129" s="29" t="s">
        <v>36</v>
      </c>
      <c r="B129" s="36"/>
      <c r="C129" s="37"/>
      <c r="D129" s="37"/>
      <c r="E129" s="31" t="s">
        <v>1100</v>
      </c>
      <c r="F129" s="37"/>
      <c r="G129" s="37"/>
      <c r="H129" s="37"/>
      <c r="I129" s="37"/>
      <c r="J129" s="39"/>
    </row>
    <row r="130">
      <c r="A130" s="29" t="s">
        <v>29</v>
      </c>
      <c r="B130" s="29">
        <v>32</v>
      </c>
      <c r="C130" s="30" t="s">
        <v>1101</v>
      </c>
      <c r="D130" s="29" t="s">
        <v>35</v>
      </c>
      <c r="E130" s="31" t="s">
        <v>1102</v>
      </c>
      <c r="F130" s="32" t="s">
        <v>229</v>
      </c>
      <c r="G130" s="33">
        <v>14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34</v>
      </c>
      <c r="B131" s="36"/>
      <c r="C131" s="37"/>
      <c r="D131" s="37"/>
      <c r="E131" s="31" t="s">
        <v>1103</v>
      </c>
      <c r="F131" s="37"/>
      <c r="G131" s="37"/>
      <c r="H131" s="37"/>
      <c r="I131" s="37"/>
      <c r="J131" s="39"/>
    </row>
    <row r="132">
      <c r="A132" s="29" t="s">
        <v>44</v>
      </c>
      <c r="B132" s="36"/>
      <c r="C132" s="37"/>
      <c r="D132" s="37"/>
      <c r="E132" s="44" t="s">
        <v>1104</v>
      </c>
      <c r="F132" s="37"/>
      <c r="G132" s="37"/>
      <c r="H132" s="37"/>
      <c r="I132" s="37"/>
      <c r="J132" s="39"/>
    </row>
    <row r="133" ht="75">
      <c r="A133" s="29" t="s">
        <v>36</v>
      </c>
      <c r="B133" s="36"/>
      <c r="C133" s="37"/>
      <c r="D133" s="37"/>
      <c r="E133" s="31" t="s">
        <v>1105</v>
      </c>
      <c r="F133" s="37"/>
      <c r="G133" s="37"/>
      <c r="H133" s="37"/>
      <c r="I133" s="37"/>
      <c r="J133" s="39"/>
    </row>
    <row r="134">
      <c r="A134" s="29" t="s">
        <v>29</v>
      </c>
      <c r="B134" s="29">
        <v>33</v>
      </c>
      <c r="C134" s="30" t="s">
        <v>293</v>
      </c>
      <c r="D134" s="29" t="s">
        <v>89</v>
      </c>
      <c r="E134" s="31" t="s">
        <v>294</v>
      </c>
      <c r="F134" s="32" t="s">
        <v>80</v>
      </c>
      <c r="G134" s="33">
        <v>4.2000000000000002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45">
      <c r="A135" s="29" t="s">
        <v>34</v>
      </c>
      <c r="B135" s="36"/>
      <c r="C135" s="37"/>
      <c r="D135" s="37"/>
      <c r="E135" s="31" t="s">
        <v>1106</v>
      </c>
      <c r="F135" s="37"/>
      <c r="G135" s="37"/>
      <c r="H135" s="37"/>
      <c r="I135" s="37"/>
      <c r="J135" s="39"/>
    </row>
    <row r="136">
      <c r="A136" s="29" t="s">
        <v>44</v>
      </c>
      <c r="B136" s="36"/>
      <c r="C136" s="37"/>
      <c r="D136" s="37"/>
      <c r="E136" s="44" t="s">
        <v>1107</v>
      </c>
      <c r="F136" s="37"/>
      <c r="G136" s="37"/>
      <c r="H136" s="37"/>
      <c r="I136" s="37"/>
      <c r="J136" s="39"/>
    </row>
    <row r="137" ht="409.5">
      <c r="A137" s="29" t="s">
        <v>36</v>
      </c>
      <c r="B137" s="36"/>
      <c r="C137" s="37"/>
      <c r="D137" s="37"/>
      <c r="E137" s="31" t="s">
        <v>297</v>
      </c>
      <c r="F137" s="37"/>
      <c r="G137" s="37"/>
      <c r="H137" s="37"/>
      <c r="I137" s="37"/>
      <c r="J137" s="39"/>
    </row>
    <row r="138">
      <c r="A138" s="29" t="s">
        <v>29</v>
      </c>
      <c r="B138" s="29">
        <v>34</v>
      </c>
      <c r="C138" s="30" t="s">
        <v>298</v>
      </c>
      <c r="D138" s="29" t="s">
        <v>89</v>
      </c>
      <c r="E138" s="31" t="s">
        <v>299</v>
      </c>
      <c r="F138" s="32" t="s">
        <v>80</v>
      </c>
      <c r="G138" s="33">
        <v>1.45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60">
      <c r="A139" s="29" t="s">
        <v>34</v>
      </c>
      <c r="B139" s="36"/>
      <c r="C139" s="37"/>
      <c r="D139" s="37"/>
      <c r="E139" s="31" t="s">
        <v>1108</v>
      </c>
      <c r="F139" s="37"/>
      <c r="G139" s="37"/>
      <c r="H139" s="37"/>
      <c r="I139" s="37"/>
      <c r="J139" s="39"/>
    </row>
    <row r="140">
      <c r="A140" s="29" t="s">
        <v>44</v>
      </c>
      <c r="B140" s="36"/>
      <c r="C140" s="37"/>
      <c r="D140" s="37"/>
      <c r="E140" s="44" t="s">
        <v>1109</v>
      </c>
      <c r="F140" s="37"/>
      <c r="G140" s="37"/>
      <c r="H140" s="37"/>
      <c r="I140" s="37"/>
      <c r="J140" s="39"/>
    </row>
    <row r="141" ht="409.5">
      <c r="A141" s="29" t="s">
        <v>36</v>
      </c>
      <c r="B141" s="36"/>
      <c r="C141" s="37"/>
      <c r="D141" s="37"/>
      <c r="E141" s="31" t="s">
        <v>297</v>
      </c>
      <c r="F141" s="37"/>
      <c r="G141" s="37"/>
      <c r="H141" s="37"/>
      <c r="I141" s="37"/>
      <c r="J141" s="39"/>
    </row>
    <row r="142">
      <c r="A142" s="29" t="s">
        <v>29</v>
      </c>
      <c r="B142" s="29">
        <v>35</v>
      </c>
      <c r="C142" s="30" t="s">
        <v>298</v>
      </c>
      <c r="D142" s="29" t="s">
        <v>93</v>
      </c>
      <c r="E142" s="31" t="s">
        <v>299</v>
      </c>
      <c r="F142" s="32" t="s">
        <v>80</v>
      </c>
      <c r="G142" s="33">
        <v>3.1699999999999999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75">
      <c r="A143" s="29" t="s">
        <v>34</v>
      </c>
      <c r="B143" s="36"/>
      <c r="C143" s="37"/>
      <c r="D143" s="37"/>
      <c r="E143" s="31" t="s">
        <v>1110</v>
      </c>
      <c r="F143" s="37"/>
      <c r="G143" s="37"/>
      <c r="H143" s="37"/>
      <c r="I143" s="37"/>
      <c r="J143" s="39"/>
    </row>
    <row r="144" ht="45">
      <c r="A144" s="29" t="s">
        <v>44</v>
      </c>
      <c r="B144" s="36"/>
      <c r="C144" s="37"/>
      <c r="D144" s="37"/>
      <c r="E144" s="44" t="s">
        <v>1111</v>
      </c>
      <c r="F144" s="37"/>
      <c r="G144" s="37"/>
      <c r="H144" s="37"/>
      <c r="I144" s="37"/>
      <c r="J144" s="39"/>
    </row>
    <row r="145" ht="409.5">
      <c r="A145" s="29" t="s">
        <v>36</v>
      </c>
      <c r="B145" s="36"/>
      <c r="C145" s="37"/>
      <c r="D145" s="37"/>
      <c r="E145" s="31" t="s">
        <v>297</v>
      </c>
      <c r="F145" s="37"/>
      <c r="G145" s="37"/>
      <c r="H145" s="37"/>
      <c r="I145" s="37"/>
      <c r="J145" s="39"/>
    </row>
    <row r="146">
      <c r="A146" s="29" t="s">
        <v>29</v>
      </c>
      <c r="B146" s="29">
        <v>36</v>
      </c>
      <c r="C146" s="30" t="s">
        <v>298</v>
      </c>
      <c r="D146" s="29" t="s">
        <v>120</v>
      </c>
      <c r="E146" s="31" t="s">
        <v>299</v>
      </c>
      <c r="F146" s="32" t="s">
        <v>80</v>
      </c>
      <c r="G146" s="33">
        <v>2.0710000000000002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60">
      <c r="A147" s="29" t="s">
        <v>34</v>
      </c>
      <c r="B147" s="36"/>
      <c r="C147" s="37"/>
      <c r="D147" s="37"/>
      <c r="E147" s="31" t="s">
        <v>1112</v>
      </c>
      <c r="F147" s="37"/>
      <c r="G147" s="37"/>
      <c r="H147" s="37"/>
      <c r="I147" s="37"/>
      <c r="J147" s="39"/>
    </row>
    <row r="148">
      <c r="A148" s="29" t="s">
        <v>44</v>
      </c>
      <c r="B148" s="36"/>
      <c r="C148" s="37"/>
      <c r="D148" s="37"/>
      <c r="E148" s="44" t="s">
        <v>1113</v>
      </c>
      <c r="F148" s="37"/>
      <c r="G148" s="37"/>
      <c r="H148" s="37"/>
      <c r="I148" s="37"/>
      <c r="J148" s="39"/>
    </row>
    <row r="149" ht="409.5">
      <c r="A149" s="29" t="s">
        <v>36</v>
      </c>
      <c r="B149" s="36"/>
      <c r="C149" s="37"/>
      <c r="D149" s="37"/>
      <c r="E149" s="31" t="s">
        <v>297</v>
      </c>
      <c r="F149" s="37"/>
      <c r="G149" s="37"/>
      <c r="H149" s="37"/>
      <c r="I149" s="37"/>
      <c r="J149" s="39"/>
    </row>
    <row r="150">
      <c r="A150" s="29" t="s">
        <v>29</v>
      </c>
      <c r="B150" s="29">
        <v>37</v>
      </c>
      <c r="C150" s="30" t="s">
        <v>1114</v>
      </c>
      <c r="D150" s="29" t="s">
        <v>35</v>
      </c>
      <c r="E150" s="31" t="s">
        <v>1115</v>
      </c>
      <c r="F150" s="32" t="s">
        <v>80</v>
      </c>
      <c r="G150" s="33">
        <v>6.6109999999999998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75">
      <c r="A151" s="29" t="s">
        <v>34</v>
      </c>
      <c r="B151" s="36"/>
      <c r="C151" s="37"/>
      <c r="D151" s="37"/>
      <c r="E151" s="31" t="s">
        <v>1116</v>
      </c>
      <c r="F151" s="37"/>
      <c r="G151" s="37"/>
      <c r="H151" s="37"/>
      <c r="I151" s="37"/>
      <c r="J151" s="39"/>
    </row>
    <row r="152">
      <c r="A152" s="29" t="s">
        <v>44</v>
      </c>
      <c r="B152" s="36"/>
      <c r="C152" s="37"/>
      <c r="D152" s="37"/>
      <c r="E152" s="44" t="s">
        <v>1117</v>
      </c>
      <c r="F152" s="37"/>
      <c r="G152" s="37"/>
      <c r="H152" s="37"/>
      <c r="I152" s="37"/>
      <c r="J152" s="39"/>
    </row>
    <row r="153" ht="60">
      <c r="A153" s="29" t="s">
        <v>36</v>
      </c>
      <c r="B153" s="36"/>
      <c r="C153" s="37"/>
      <c r="D153" s="37"/>
      <c r="E153" s="31" t="s">
        <v>325</v>
      </c>
      <c r="F153" s="37"/>
      <c r="G153" s="37"/>
      <c r="H153" s="37"/>
      <c r="I153" s="37"/>
      <c r="J153" s="39"/>
    </row>
    <row r="154" ht="30">
      <c r="A154" s="29" t="s">
        <v>29</v>
      </c>
      <c r="B154" s="29">
        <v>38</v>
      </c>
      <c r="C154" s="30" t="s">
        <v>1118</v>
      </c>
      <c r="D154" s="29" t="s">
        <v>89</v>
      </c>
      <c r="E154" s="31" t="s">
        <v>1119</v>
      </c>
      <c r="F154" s="32" t="s">
        <v>80</v>
      </c>
      <c r="G154" s="33">
        <v>6.3399999999999999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75">
      <c r="A155" s="29" t="s">
        <v>34</v>
      </c>
      <c r="B155" s="36"/>
      <c r="C155" s="37"/>
      <c r="D155" s="37"/>
      <c r="E155" s="31" t="s">
        <v>1120</v>
      </c>
      <c r="F155" s="37"/>
      <c r="G155" s="37"/>
      <c r="H155" s="37"/>
      <c r="I155" s="37"/>
      <c r="J155" s="39"/>
    </row>
    <row r="156" ht="45">
      <c r="A156" s="29" t="s">
        <v>44</v>
      </c>
      <c r="B156" s="36"/>
      <c r="C156" s="37"/>
      <c r="D156" s="37"/>
      <c r="E156" s="44" t="s">
        <v>1121</v>
      </c>
      <c r="F156" s="37"/>
      <c r="G156" s="37"/>
      <c r="H156" s="37"/>
      <c r="I156" s="37"/>
      <c r="J156" s="39"/>
    </row>
    <row r="157" ht="60">
      <c r="A157" s="29" t="s">
        <v>36</v>
      </c>
      <c r="B157" s="36"/>
      <c r="C157" s="37"/>
      <c r="D157" s="37"/>
      <c r="E157" s="31" t="s">
        <v>325</v>
      </c>
      <c r="F157" s="37"/>
      <c r="G157" s="37"/>
      <c r="H157" s="37"/>
      <c r="I157" s="37"/>
      <c r="J157" s="39"/>
    </row>
    <row r="158" ht="30">
      <c r="A158" s="29" t="s">
        <v>29</v>
      </c>
      <c r="B158" s="29">
        <v>39</v>
      </c>
      <c r="C158" s="30" t="s">
        <v>1118</v>
      </c>
      <c r="D158" s="29" t="s">
        <v>93</v>
      </c>
      <c r="E158" s="31" t="s">
        <v>1119</v>
      </c>
      <c r="F158" s="32" t="s">
        <v>80</v>
      </c>
      <c r="G158" s="33">
        <v>2.0710000000000002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75">
      <c r="A159" s="29" t="s">
        <v>34</v>
      </c>
      <c r="B159" s="36"/>
      <c r="C159" s="37"/>
      <c r="D159" s="37"/>
      <c r="E159" s="31" t="s">
        <v>1122</v>
      </c>
      <c r="F159" s="37"/>
      <c r="G159" s="37"/>
      <c r="H159" s="37"/>
      <c r="I159" s="37"/>
      <c r="J159" s="39"/>
    </row>
    <row r="160">
      <c r="A160" s="29" t="s">
        <v>44</v>
      </c>
      <c r="B160" s="36"/>
      <c r="C160" s="37"/>
      <c r="D160" s="37"/>
      <c r="E160" s="44" t="s">
        <v>1113</v>
      </c>
      <c r="F160" s="37"/>
      <c r="G160" s="37"/>
      <c r="H160" s="37"/>
      <c r="I160" s="37"/>
      <c r="J160" s="39"/>
    </row>
    <row r="161" ht="60">
      <c r="A161" s="29" t="s">
        <v>36</v>
      </c>
      <c r="B161" s="36"/>
      <c r="C161" s="37"/>
      <c r="D161" s="37"/>
      <c r="E161" s="31" t="s">
        <v>325</v>
      </c>
      <c r="F161" s="37"/>
      <c r="G161" s="37"/>
      <c r="H161" s="37"/>
      <c r="I161" s="37"/>
      <c r="J161" s="39"/>
    </row>
    <row r="162" ht="30">
      <c r="A162" s="29" t="s">
        <v>29</v>
      </c>
      <c r="B162" s="29">
        <v>40</v>
      </c>
      <c r="C162" s="30" t="s">
        <v>1123</v>
      </c>
      <c r="D162" s="29" t="s">
        <v>35</v>
      </c>
      <c r="E162" s="31" t="s">
        <v>1124</v>
      </c>
      <c r="F162" s="32" t="s">
        <v>80</v>
      </c>
      <c r="G162" s="33">
        <v>74.299999999999997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90">
      <c r="A163" s="29" t="s">
        <v>34</v>
      </c>
      <c r="B163" s="36"/>
      <c r="C163" s="37"/>
      <c r="D163" s="37"/>
      <c r="E163" s="31" t="s">
        <v>1125</v>
      </c>
      <c r="F163" s="37"/>
      <c r="G163" s="37"/>
      <c r="H163" s="37"/>
      <c r="I163" s="37"/>
      <c r="J163" s="39"/>
    </row>
    <row r="164">
      <c r="A164" s="29" t="s">
        <v>44</v>
      </c>
      <c r="B164" s="36"/>
      <c r="C164" s="37"/>
      <c r="D164" s="37"/>
      <c r="E164" s="44" t="s">
        <v>1126</v>
      </c>
      <c r="F164" s="37"/>
      <c r="G164" s="37"/>
      <c r="H164" s="37"/>
      <c r="I164" s="37"/>
      <c r="J164" s="39"/>
    </row>
    <row r="165" ht="60">
      <c r="A165" s="29" t="s">
        <v>36</v>
      </c>
      <c r="B165" s="36"/>
      <c r="C165" s="37"/>
      <c r="D165" s="37"/>
      <c r="E165" s="31" t="s">
        <v>345</v>
      </c>
      <c r="F165" s="37"/>
      <c r="G165" s="37"/>
      <c r="H165" s="37"/>
      <c r="I165" s="37"/>
      <c r="J165" s="39"/>
    </row>
    <row r="166">
      <c r="A166" s="29" t="s">
        <v>29</v>
      </c>
      <c r="B166" s="29">
        <v>41</v>
      </c>
      <c r="C166" s="30" t="s">
        <v>352</v>
      </c>
      <c r="D166" s="29" t="s">
        <v>89</v>
      </c>
      <c r="E166" s="31" t="s">
        <v>353</v>
      </c>
      <c r="F166" s="32" t="s">
        <v>80</v>
      </c>
      <c r="G166" s="33">
        <v>6.3399999999999999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 ht="75">
      <c r="A167" s="29" t="s">
        <v>34</v>
      </c>
      <c r="B167" s="36"/>
      <c r="C167" s="37"/>
      <c r="D167" s="37"/>
      <c r="E167" s="31" t="s">
        <v>1127</v>
      </c>
      <c r="F167" s="37"/>
      <c r="G167" s="37"/>
      <c r="H167" s="37"/>
      <c r="I167" s="37"/>
      <c r="J167" s="39"/>
    </row>
    <row r="168" ht="45">
      <c r="A168" s="29" t="s">
        <v>44</v>
      </c>
      <c r="B168" s="36"/>
      <c r="C168" s="37"/>
      <c r="D168" s="37"/>
      <c r="E168" s="44" t="s">
        <v>1121</v>
      </c>
      <c r="F168" s="37"/>
      <c r="G168" s="37"/>
      <c r="H168" s="37"/>
      <c r="I168" s="37"/>
      <c r="J168" s="39"/>
    </row>
    <row r="169" ht="150">
      <c r="A169" s="29" t="s">
        <v>36</v>
      </c>
      <c r="B169" s="36"/>
      <c r="C169" s="37"/>
      <c r="D169" s="37"/>
      <c r="E169" s="31" t="s">
        <v>356</v>
      </c>
      <c r="F169" s="37"/>
      <c r="G169" s="37"/>
      <c r="H169" s="37"/>
      <c r="I169" s="37"/>
      <c r="J169" s="39"/>
    </row>
    <row r="170">
      <c r="A170" s="29" t="s">
        <v>29</v>
      </c>
      <c r="B170" s="29">
        <v>42</v>
      </c>
      <c r="C170" s="30" t="s">
        <v>352</v>
      </c>
      <c r="D170" s="29" t="s">
        <v>93</v>
      </c>
      <c r="E170" s="31" t="s">
        <v>353</v>
      </c>
      <c r="F170" s="32" t="s">
        <v>80</v>
      </c>
      <c r="G170" s="33">
        <v>0.54700000000000004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75">
      <c r="A171" s="29" t="s">
        <v>34</v>
      </c>
      <c r="B171" s="36"/>
      <c r="C171" s="37"/>
      <c r="D171" s="37"/>
      <c r="E171" s="31" t="s">
        <v>1128</v>
      </c>
      <c r="F171" s="37"/>
      <c r="G171" s="37"/>
      <c r="H171" s="37"/>
      <c r="I171" s="37"/>
      <c r="J171" s="39"/>
    </row>
    <row r="172">
      <c r="A172" s="29" t="s">
        <v>44</v>
      </c>
      <c r="B172" s="36"/>
      <c r="C172" s="37"/>
      <c r="D172" s="37"/>
      <c r="E172" s="44" t="s">
        <v>1129</v>
      </c>
      <c r="F172" s="37"/>
      <c r="G172" s="37"/>
      <c r="H172" s="37"/>
      <c r="I172" s="37"/>
      <c r="J172" s="39"/>
    </row>
    <row r="173" ht="150">
      <c r="A173" s="29" t="s">
        <v>36</v>
      </c>
      <c r="B173" s="36"/>
      <c r="C173" s="37"/>
      <c r="D173" s="37"/>
      <c r="E173" s="31" t="s">
        <v>356</v>
      </c>
      <c r="F173" s="37"/>
      <c r="G173" s="37"/>
      <c r="H173" s="37"/>
      <c r="I173" s="37"/>
      <c r="J173" s="39"/>
    </row>
    <row r="174">
      <c r="A174" s="23" t="s">
        <v>26</v>
      </c>
      <c r="B174" s="24"/>
      <c r="C174" s="25" t="s">
        <v>367</v>
      </c>
      <c r="D174" s="26"/>
      <c r="E174" s="23" t="s">
        <v>368</v>
      </c>
      <c r="F174" s="26"/>
      <c r="G174" s="26"/>
      <c r="H174" s="26"/>
      <c r="I174" s="27">
        <f>SUMIFS(I175:I222,A175:A222,"P")</f>
        <v>0</v>
      </c>
      <c r="J174" s="28"/>
    </row>
    <row r="175">
      <c r="A175" s="29" t="s">
        <v>29</v>
      </c>
      <c r="B175" s="29">
        <v>43</v>
      </c>
      <c r="C175" s="30" t="s">
        <v>386</v>
      </c>
      <c r="D175" s="29" t="s">
        <v>89</v>
      </c>
      <c r="E175" s="31" t="s">
        <v>387</v>
      </c>
      <c r="F175" s="32" t="s">
        <v>198</v>
      </c>
      <c r="G175" s="33">
        <v>170.24000000000001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45">
      <c r="A176" s="29" t="s">
        <v>34</v>
      </c>
      <c r="B176" s="36"/>
      <c r="C176" s="37"/>
      <c r="D176" s="37"/>
      <c r="E176" s="31" t="s">
        <v>1130</v>
      </c>
      <c r="F176" s="37"/>
      <c r="G176" s="37"/>
      <c r="H176" s="37"/>
      <c r="I176" s="37"/>
      <c r="J176" s="39"/>
    </row>
    <row r="177">
      <c r="A177" s="29" t="s">
        <v>44</v>
      </c>
      <c r="B177" s="36"/>
      <c r="C177" s="37"/>
      <c r="D177" s="37"/>
      <c r="E177" s="44" t="s">
        <v>1131</v>
      </c>
      <c r="F177" s="37"/>
      <c r="G177" s="37"/>
      <c r="H177" s="37"/>
      <c r="I177" s="37"/>
      <c r="J177" s="39"/>
    </row>
    <row r="178" ht="60">
      <c r="A178" s="29" t="s">
        <v>36</v>
      </c>
      <c r="B178" s="36"/>
      <c r="C178" s="37"/>
      <c r="D178" s="37"/>
      <c r="E178" s="31" t="s">
        <v>377</v>
      </c>
      <c r="F178" s="37"/>
      <c r="G178" s="37"/>
      <c r="H178" s="37"/>
      <c r="I178" s="37"/>
      <c r="J178" s="39"/>
    </row>
    <row r="179">
      <c r="A179" s="29" t="s">
        <v>29</v>
      </c>
      <c r="B179" s="29">
        <v>44</v>
      </c>
      <c r="C179" s="30" t="s">
        <v>386</v>
      </c>
      <c r="D179" s="29" t="s">
        <v>93</v>
      </c>
      <c r="E179" s="31" t="s">
        <v>387</v>
      </c>
      <c r="F179" s="32" t="s">
        <v>198</v>
      </c>
      <c r="G179" s="33">
        <v>109.20999999999999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45">
      <c r="A180" s="29" t="s">
        <v>34</v>
      </c>
      <c r="B180" s="36"/>
      <c r="C180" s="37"/>
      <c r="D180" s="37"/>
      <c r="E180" s="31" t="s">
        <v>1132</v>
      </c>
      <c r="F180" s="37"/>
      <c r="G180" s="37"/>
      <c r="H180" s="37"/>
      <c r="I180" s="37"/>
      <c r="J180" s="39"/>
    </row>
    <row r="181">
      <c r="A181" s="29" t="s">
        <v>44</v>
      </c>
      <c r="B181" s="36"/>
      <c r="C181" s="37"/>
      <c r="D181" s="37"/>
      <c r="E181" s="44" t="s">
        <v>1133</v>
      </c>
      <c r="F181" s="37"/>
      <c r="G181" s="37"/>
      <c r="H181" s="37"/>
      <c r="I181" s="37"/>
      <c r="J181" s="39"/>
    </row>
    <row r="182" ht="60">
      <c r="A182" s="29" t="s">
        <v>36</v>
      </c>
      <c r="B182" s="36"/>
      <c r="C182" s="37"/>
      <c r="D182" s="37"/>
      <c r="E182" s="31" t="s">
        <v>377</v>
      </c>
      <c r="F182" s="37"/>
      <c r="G182" s="37"/>
      <c r="H182" s="37"/>
      <c r="I182" s="37"/>
      <c r="J182" s="39"/>
    </row>
    <row r="183">
      <c r="A183" s="29" t="s">
        <v>29</v>
      </c>
      <c r="B183" s="29">
        <v>45</v>
      </c>
      <c r="C183" s="30" t="s">
        <v>403</v>
      </c>
      <c r="D183" s="29" t="s">
        <v>35</v>
      </c>
      <c r="E183" s="31" t="s">
        <v>404</v>
      </c>
      <c r="F183" s="32" t="s">
        <v>198</v>
      </c>
      <c r="G183" s="33">
        <v>115.34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45">
      <c r="A184" s="29" t="s">
        <v>34</v>
      </c>
      <c r="B184" s="36"/>
      <c r="C184" s="37"/>
      <c r="D184" s="37"/>
      <c r="E184" s="31" t="s">
        <v>1134</v>
      </c>
      <c r="F184" s="37"/>
      <c r="G184" s="37"/>
      <c r="H184" s="37"/>
      <c r="I184" s="37"/>
      <c r="J184" s="39"/>
    </row>
    <row r="185">
      <c r="A185" s="29" t="s">
        <v>44</v>
      </c>
      <c r="B185" s="36"/>
      <c r="C185" s="37"/>
      <c r="D185" s="37"/>
      <c r="E185" s="44" t="s">
        <v>1135</v>
      </c>
      <c r="F185" s="37"/>
      <c r="G185" s="37"/>
      <c r="H185" s="37"/>
      <c r="I185" s="37"/>
      <c r="J185" s="39"/>
    </row>
    <row r="186" ht="75">
      <c r="A186" s="29" t="s">
        <v>36</v>
      </c>
      <c r="B186" s="36"/>
      <c r="C186" s="37"/>
      <c r="D186" s="37"/>
      <c r="E186" s="31" t="s">
        <v>406</v>
      </c>
      <c r="F186" s="37"/>
      <c r="G186" s="37"/>
      <c r="H186" s="37"/>
      <c r="I186" s="37"/>
      <c r="J186" s="39"/>
    </row>
    <row r="187">
      <c r="A187" s="29" t="s">
        <v>29</v>
      </c>
      <c r="B187" s="29">
        <v>46</v>
      </c>
      <c r="C187" s="30" t="s">
        <v>407</v>
      </c>
      <c r="D187" s="29" t="s">
        <v>89</v>
      </c>
      <c r="E187" s="31" t="s">
        <v>408</v>
      </c>
      <c r="F187" s="32" t="s">
        <v>198</v>
      </c>
      <c r="G187" s="33">
        <v>154.45599999999999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60">
      <c r="A188" s="29" t="s">
        <v>34</v>
      </c>
      <c r="B188" s="36"/>
      <c r="C188" s="37"/>
      <c r="D188" s="37"/>
      <c r="E188" s="31" t="s">
        <v>1136</v>
      </c>
      <c r="F188" s="37"/>
      <c r="G188" s="37"/>
      <c r="H188" s="37"/>
      <c r="I188" s="37"/>
      <c r="J188" s="39"/>
    </row>
    <row r="189">
      <c r="A189" s="29" t="s">
        <v>44</v>
      </c>
      <c r="B189" s="36"/>
      <c r="C189" s="37"/>
      <c r="D189" s="37"/>
      <c r="E189" s="44" t="s">
        <v>1137</v>
      </c>
      <c r="F189" s="37"/>
      <c r="G189" s="37"/>
      <c r="H189" s="37"/>
      <c r="I189" s="37"/>
      <c r="J189" s="39"/>
    </row>
    <row r="190" ht="75">
      <c r="A190" s="29" t="s">
        <v>36</v>
      </c>
      <c r="B190" s="36"/>
      <c r="C190" s="37"/>
      <c r="D190" s="37"/>
      <c r="E190" s="31" t="s">
        <v>406</v>
      </c>
      <c r="F190" s="37"/>
      <c r="G190" s="37"/>
      <c r="H190" s="37"/>
      <c r="I190" s="37"/>
      <c r="J190" s="39"/>
    </row>
    <row r="191">
      <c r="A191" s="29" t="s">
        <v>29</v>
      </c>
      <c r="B191" s="29">
        <v>47</v>
      </c>
      <c r="C191" s="30" t="s">
        <v>407</v>
      </c>
      <c r="D191" s="29" t="s">
        <v>120</v>
      </c>
      <c r="E191" s="31" t="s">
        <v>408</v>
      </c>
      <c r="F191" s="32" t="s">
        <v>198</v>
      </c>
      <c r="G191" s="33">
        <v>109.20999999999999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45">
      <c r="A192" s="29" t="s">
        <v>34</v>
      </c>
      <c r="B192" s="36"/>
      <c r="C192" s="37"/>
      <c r="D192" s="37"/>
      <c r="E192" s="31" t="s">
        <v>1138</v>
      </c>
      <c r="F192" s="37"/>
      <c r="G192" s="37"/>
      <c r="H192" s="37"/>
      <c r="I192" s="37"/>
      <c r="J192" s="39"/>
    </row>
    <row r="193">
      <c r="A193" s="29" t="s">
        <v>44</v>
      </c>
      <c r="B193" s="36"/>
      <c r="C193" s="37"/>
      <c r="D193" s="37"/>
      <c r="E193" s="44" t="s">
        <v>1133</v>
      </c>
      <c r="F193" s="37"/>
      <c r="G193" s="37"/>
      <c r="H193" s="37"/>
      <c r="I193" s="37"/>
      <c r="J193" s="39"/>
    </row>
    <row r="194" ht="75">
      <c r="A194" s="29" t="s">
        <v>36</v>
      </c>
      <c r="B194" s="36"/>
      <c r="C194" s="37"/>
      <c r="D194" s="37"/>
      <c r="E194" s="31" t="s">
        <v>406</v>
      </c>
      <c r="F194" s="37"/>
      <c r="G194" s="37"/>
      <c r="H194" s="37"/>
      <c r="I194" s="37"/>
      <c r="J194" s="39"/>
    </row>
    <row r="195">
      <c r="A195" s="29" t="s">
        <v>29</v>
      </c>
      <c r="B195" s="29">
        <v>48</v>
      </c>
      <c r="C195" s="30" t="s">
        <v>407</v>
      </c>
      <c r="D195" s="29" t="s">
        <v>123</v>
      </c>
      <c r="E195" s="31" t="s">
        <v>408</v>
      </c>
      <c r="F195" s="32" t="s">
        <v>198</v>
      </c>
      <c r="G195" s="33">
        <v>104.72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45">
      <c r="A196" s="29" t="s">
        <v>34</v>
      </c>
      <c r="B196" s="36"/>
      <c r="C196" s="37"/>
      <c r="D196" s="37"/>
      <c r="E196" s="31" t="s">
        <v>1139</v>
      </c>
      <c r="F196" s="37"/>
      <c r="G196" s="37"/>
      <c r="H196" s="37"/>
      <c r="I196" s="37"/>
      <c r="J196" s="39"/>
    </row>
    <row r="197">
      <c r="A197" s="29" t="s">
        <v>44</v>
      </c>
      <c r="B197" s="36"/>
      <c r="C197" s="37"/>
      <c r="D197" s="37"/>
      <c r="E197" s="44" t="s">
        <v>1140</v>
      </c>
      <c r="F197" s="37"/>
      <c r="G197" s="37"/>
      <c r="H197" s="37"/>
      <c r="I197" s="37"/>
      <c r="J197" s="39"/>
    </row>
    <row r="198" ht="75">
      <c r="A198" s="29" t="s">
        <v>36</v>
      </c>
      <c r="B198" s="36"/>
      <c r="C198" s="37"/>
      <c r="D198" s="37"/>
      <c r="E198" s="31" t="s">
        <v>406</v>
      </c>
      <c r="F198" s="37"/>
      <c r="G198" s="37"/>
      <c r="H198" s="37"/>
      <c r="I198" s="37"/>
      <c r="J198" s="39"/>
    </row>
    <row r="199" ht="30">
      <c r="A199" s="29" t="s">
        <v>29</v>
      </c>
      <c r="B199" s="29">
        <v>49</v>
      </c>
      <c r="C199" s="30" t="s">
        <v>417</v>
      </c>
      <c r="D199" s="29" t="s">
        <v>89</v>
      </c>
      <c r="E199" s="31" t="s">
        <v>418</v>
      </c>
      <c r="F199" s="32" t="s">
        <v>198</v>
      </c>
      <c r="G199" s="33">
        <v>77.227999999999994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60">
      <c r="A200" s="29" t="s">
        <v>34</v>
      </c>
      <c r="B200" s="36"/>
      <c r="C200" s="37"/>
      <c r="D200" s="37"/>
      <c r="E200" s="31" t="s">
        <v>1141</v>
      </c>
      <c r="F200" s="37"/>
      <c r="G200" s="37"/>
      <c r="H200" s="37"/>
      <c r="I200" s="37"/>
      <c r="J200" s="39"/>
    </row>
    <row r="201">
      <c r="A201" s="29" t="s">
        <v>44</v>
      </c>
      <c r="B201" s="36"/>
      <c r="C201" s="37"/>
      <c r="D201" s="37"/>
      <c r="E201" s="44" t="s">
        <v>1142</v>
      </c>
      <c r="F201" s="37"/>
      <c r="G201" s="37"/>
      <c r="H201" s="37"/>
      <c r="I201" s="37"/>
      <c r="J201" s="39"/>
    </row>
    <row r="202" ht="165">
      <c r="A202" s="29" t="s">
        <v>36</v>
      </c>
      <c r="B202" s="36"/>
      <c r="C202" s="37"/>
      <c r="D202" s="37"/>
      <c r="E202" s="31" t="s">
        <v>420</v>
      </c>
      <c r="F202" s="37"/>
      <c r="G202" s="37"/>
      <c r="H202" s="37"/>
      <c r="I202" s="37"/>
      <c r="J202" s="39"/>
    </row>
    <row r="203" ht="30">
      <c r="A203" s="29" t="s">
        <v>29</v>
      </c>
      <c r="B203" s="29">
        <v>50</v>
      </c>
      <c r="C203" s="30" t="s">
        <v>417</v>
      </c>
      <c r="D203" s="29" t="s">
        <v>93</v>
      </c>
      <c r="E203" s="31" t="s">
        <v>418</v>
      </c>
      <c r="F203" s="32" t="s">
        <v>198</v>
      </c>
      <c r="G203" s="33">
        <v>101.78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60">
      <c r="A204" s="29" t="s">
        <v>34</v>
      </c>
      <c r="B204" s="36"/>
      <c r="C204" s="37"/>
      <c r="D204" s="37"/>
      <c r="E204" s="31" t="s">
        <v>1143</v>
      </c>
      <c r="F204" s="37"/>
      <c r="G204" s="37"/>
      <c r="H204" s="37"/>
      <c r="I204" s="37"/>
      <c r="J204" s="39"/>
    </row>
    <row r="205">
      <c r="A205" s="29" t="s">
        <v>44</v>
      </c>
      <c r="B205" s="36"/>
      <c r="C205" s="37"/>
      <c r="D205" s="37"/>
      <c r="E205" s="44" t="s">
        <v>1144</v>
      </c>
      <c r="F205" s="37"/>
      <c r="G205" s="37"/>
      <c r="H205" s="37"/>
      <c r="I205" s="37"/>
      <c r="J205" s="39"/>
    </row>
    <row r="206" ht="165">
      <c r="A206" s="29" t="s">
        <v>36</v>
      </c>
      <c r="B206" s="36"/>
      <c r="C206" s="37"/>
      <c r="D206" s="37"/>
      <c r="E206" s="31" t="s">
        <v>420</v>
      </c>
      <c r="F206" s="37"/>
      <c r="G206" s="37"/>
      <c r="H206" s="37"/>
      <c r="I206" s="37"/>
      <c r="J206" s="39"/>
    </row>
    <row r="207">
      <c r="A207" s="29" t="s">
        <v>29</v>
      </c>
      <c r="B207" s="29">
        <v>51</v>
      </c>
      <c r="C207" s="30" t="s">
        <v>421</v>
      </c>
      <c r="D207" s="29" t="s">
        <v>35</v>
      </c>
      <c r="E207" s="31" t="s">
        <v>422</v>
      </c>
      <c r="F207" s="32" t="s">
        <v>198</v>
      </c>
      <c r="G207" s="33">
        <v>104.72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60">
      <c r="A208" s="29" t="s">
        <v>34</v>
      </c>
      <c r="B208" s="36"/>
      <c r="C208" s="37"/>
      <c r="D208" s="37"/>
      <c r="E208" s="31" t="s">
        <v>1145</v>
      </c>
      <c r="F208" s="37"/>
      <c r="G208" s="37"/>
      <c r="H208" s="37"/>
      <c r="I208" s="37"/>
      <c r="J208" s="39"/>
    </row>
    <row r="209">
      <c r="A209" s="29" t="s">
        <v>44</v>
      </c>
      <c r="B209" s="36"/>
      <c r="C209" s="37"/>
      <c r="D209" s="37"/>
      <c r="E209" s="44" t="s">
        <v>1140</v>
      </c>
      <c r="F209" s="37"/>
      <c r="G209" s="37"/>
      <c r="H209" s="37"/>
      <c r="I209" s="37"/>
      <c r="J209" s="39"/>
    </row>
    <row r="210" ht="165">
      <c r="A210" s="29" t="s">
        <v>36</v>
      </c>
      <c r="B210" s="36"/>
      <c r="C210" s="37"/>
      <c r="D210" s="37"/>
      <c r="E210" s="31" t="s">
        <v>420</v>
      </c>
      <c r="F210" s="37"/>
      <c r="G210" s="37"/>
      <c r="H210" s="37"/>
      <c r="I210" s="37"/>
      <c r="J210" s="39"/>
    </row>
    <row r="211">
      <c r="A211" s="29" t="s">
        <v>29</v>
      </c>
      <c r="B211" s="29">
        <v>52</v>
      </c>
      <c r="C211" s="30" t="s">
        <v>421</v>
      </c>
      <c r="D211" s="29" t="s">
        <v>89</v>
      </c>
      <c r="E211" s="31" t="s">
        <v>422</v>
      </c>
      <c r="F211" s="32" t="s">
        <v>198</v>
      </c>
      <c r="G211" s="33">
        <v>77.227999999999994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 ht="60">
      <c r="A212" s="29" t="s">
        <v>34</v>
      </c>
      <c r="B212" s="36"/>
      <c r="C212" s="37"/>
      <c r="D212" s="37"/>
      <c r="E212" s="31" t="s">
        <v>1146</v>
      </c>
      <c r="F212" s="37"/>
      <c r="G212" s="37"/>
      <c r="H212" s="37"/>
      <c r="I212" s="37"/>
      <c r="J212" s="39"/>
    </row>
    <row r="213">
      <c r="A213" s="29" t="s">
        <v>44</v>
      </c>
      <c r="B213" s="36"/>
      <c r="C213" s="37"/>
      <c r="D213" s="37"/>
      <c r="E213" s="44" t="s">
        <v>1142</v>
      </c>
      <c r="F213" s="37"/>
      <c r="G213" s="37"/>
      <c r="H213" s="37"/>
      <c r="I213" s="37"/>
      <c r="J213" s="39"/>
    </row>
    <row r="214" ht="165">
      <c r="A214" s="29" t="s">
        <v>36</v>
      </c>
      <c r="B214" s="36"/>
      <c r="C214" s="37"/>
      <c r="D214" s="37"/>
      <c r="E214" s="31" t="s">
        <v>420</v>
      </c>
      <c r="F214" s="37"/>
      <c r="G214" s="37"/>
      <c r="H214" s="37"/>
      <c r="I214" s="37"/>
      <c r="J214" s="39"/>
    </row>
    <row r="215" ht="30">
      <c r="A215" s="29" t="s">
        <v>29</v>
      </c>
      <c r="B215" s="29">
        <v>53</v>
      </c>
      <c r="C215" s="30" t="s">
        <v>433</v>
      </c>
      <c r="D215" s="29" t="s">
        <v>35</v>
      </c>
      <c r="E215" s="31" t="s">
        <v>434</v>
      </c>
      <c r="F215" s="32" t="s">
        <v>198</v>
      </c>
      <c r="G215" s="33">
        <v>115.34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60">
      <c r="A216" s="29" t="s">
        <v>34</v>
      </c>
      <c r="B216" s="36"/>
      <c r="C216" s="37"/>
      <c r="D216" s="37"/>
      <c r="E216" s="31" t="s">
        <v>1147</v>
      </c>
      <c r="F216" s="37"/>
      <c r="G216" s="37"/>
      <c r="H216" s="37"/>
      <c r="I216" s="37"/>
      <c r="J216" s="39"/>
    </row>
    <row r="217">
      <c r="A217" s="29" t="s">
        <v>44</v>
      </c>
      <c r="B217" s="36"/>
      <c r="C217" s="37"/>
      <c r="D217" s="37"/>
      <c r="E217" s="44" t="s">
        <v>1135</v>
      </c>
      <c r="F217" s="37"/>
      <c r="G217" s="37"/>
      <c r="H217" s="37"/>
      <c r="I217" s="37"/>
      <c r="J217" s="39"/>
    </row>
    <row r="218" ht="165">
      <c r="A218" s="29" t="s">
        <v>36</v>
      </c>
      <c r="B218" s="36"/>
      <c r="C218" s="37"/>
      <c r="D218" s="37"/>
      <c r="E218" s="31" t="s">
        <v>420</v>
      </c>
      <c r="F218" s="37"/>
      <c r="G218" s="37"/>
      <c r="H218" s="37"/>
      <c r="I218" s="37"/>
      <c r="J218" s="39"/>
    </row>
    <row r="219">
      <c r="A219" s="29" t="s">
        <v>29</v>
      </c>
      <c r="B219" s="29">
        <v>54</v>
      </c>
      <c r="C219" s="30" t="s">
        <v>1148</v>
      </c>
      <c r="D219" s="29" t="s">
        <v>35</v>
      </c>
      <c r="E219" s="31" t="s">
        <v>1149</v>
      </c>
      <c r="F219" s="32" t="s">
        <v>198</v>
      </c>
      <c r="G219" s="33">
        <v>77.227999999999994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 ht="75">
      <c r="A220" s="29" t="s">
        <v>34</v>
      </c>
      <c r="B220" s="36"/>
      <c r="C220" s="37"/>
      <c r="D220" s="37"/>
      <c r="E220" s="31" t="s">
        <v>1150</v>
      </c>
      <c r="F220" s="37"/>
      <c r="G220" s="37"/>
      <c r="H220" s="37"/>
      <c r="I220" s="37"/>
      <c r="J220" s="39"/>
    </row>
    <row r="221">
      <c r="A221" s="29" t="s">
        <v>44</v>
      </c>
      <c r="B221" s="36"/>
      <c r="C221" s="37"/>
      <c r="D221" s="37"/>
      <c r="E221" s="44" t="s">
        <v>1142</v>
      </c>
      <c r="F221" s="37"/>
      <c r="G221" s="37"/>
      <c r="H221" s="37"/>
      <c r="I221" s="37"/>
      <c r="J221" s="39"/>
    </row>
    <row r="222" ht="165">
      <c r="A222" s="29" t="s">
        <v>36</v>
      </c>
      <c r="B222" s="36"/>
      <c r="C222" s="37"/>
      <c r="D222" s="37"/>
      <c r="E222" s="31" t="s">
        <v>420</v>
      </c>
      <c r="F222" s="37"/>
      <c r="G222" s="37"/>
      <c r="H222" s="37"/>
      <c r="I222" s="37"/>
      <c r="J222" s="39"/>
    </row>
    <row r="223">
      <c r="A223" s="23" t="s">
        <v>26</v>
      </c>
      <c r="B223" s="24"/>
      <c r="C223" s="25" t="s">
        <v>450</v>
      </c>
      <c r="D223" s="26"/>
      <c r="E223" s="23" t="s">
        <v>451</v>
      </c>
      <c r="F223" s="26"/>
      <c r="G223" s="26"/>
      <c r="H223" s="26"/>
      <c r="I223" s="27">
        <f>SUMIFS(I224:I242,A224:A242,"P")</f>
        <v>0</v>
      </c>
      <c r="J223" s="28"/>
    </row>
    <row r="224" ht="30">
      <c r="A224" s="29" t="s">
        <v>29</v>
      </c>
      <c r="B224" s="29">
        <v>55</v>
      </c>
      <c r="C224" s="30" t="s">
        <v>452</v>
      </c>
      <c r="D224" s="29" t="s">
        <v>35</v>
      </c>
      <c r="E224" s="31" t="s">
        <v>453</v>
      </c>
      <c r="F224" s="32" t="s">
        <v>198</v>
      </c>
      <c r="G224" s="33">
        <v>66.239999999999995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 ht="75">
      <c r="A225" s="29" t="s">
        <v>34</v>
      </c>
      <c r="B225" s="36"/>
      <c r="C225" s="37"/>
      <c r="D225" s="37"/>
      <c r="E225" s="31" t="s">
        <v>1151</v>
      </c>
      <c r="F225" s="37"/>
      <c r="G225" s="37"/>
      <c r="H225" s="37"/>
      <c r="I225" s="37"/>
      <c r="J225" s="39"/>
    </row>
    <row r="226">
      <c r="A226" s="29" t="s">
        <v>44</v>
      </c>
      <c r="B226" s="36"/>
      <c r="C226" s="37"/>
      <c r="D226" s="37"/>
      <c r="E226" s="44" t="s">
        <v>455</v>
      </c>
      <c r="F226" s="37"/>
      <c r="G226" s="37"/>
      <c r="H226" s="37"/>
      <c r="I226" s="37"/>
      <c r="J226" s="39"/>
    </row>
    <row r="227" ht="90">
      <c r="A227" s="29" t="s">
        <v>36</v>
      </c>
      <c r="B227" s="36"/>
      <c r="C227" s="37"/>
      <c r="D227" s="37"/>
      <c r="E227" s="31" t="s">
        <v>456</v>
      </c>
      <c r="F227" s="37"/>
      <c r="G227" s="37"/>
      <c r="H227" s="37"/>
      <c r="I227" s="37"/>
      <c r="J227" s="39"/>
    </row>
    <row r="228" ht="30">
      <c r="A228" s="29" t="s">
        <v>29</v>
      </c>
      <c r="B228" s="29">
        <v>56</v>
      </c>
      <c r="C228" s="30" t="s">
        <v>452</v>
      </c>
      <c r="D228" s="29" t="s">
        <v>89</v>
      </c>
      <c r="E228" s="31" t="s">
        <v>453</v>
      </c>
      <c r="F228" s="32" t="s">
        <v>198</v>
      </c>
      <c r="G228" s="33">
        <v>26.399999999999999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 ht="75">
      <c r="A229" s="29" t="s">
        <v>34</v>
      </c>
      <c r="B229" s="36"/>
      <c r="C229" s="37"/>
      <c r="D229" s="37"/>
      <c r="E229" s="31" t="s">
        <v>1152</v>
      </c>
      <c r="F229" s="37"/>
      <c r="G229" s="37"/>
      <c r="H229" s="37"/>
      <c r="I229" s="37"/>
      <c r="J229" s="39"/>
    </row>
    <row r="230">
      <c r="A230" s="29" t="s">
        <v>44</v>
      </c>
      <c r="B230" s="36"/>
      <c r="C230" s="37"/>
      <c r="D230" s="37"/>
      <c r="E230" s="44" t="s">
        <v>1153</v>
      </c>
      <c r="F230" s="37"/>
      <c r="G230" s="37"/>
      <c r="H230" s="37"/>
      <c r="I230" s="37"/>
      <c r="J230" s="39"/>
    </row>
    <row r="231" ht="90">
      <c r="A231" s="29" t="s">
        <v>36</v>
      </c>
      <c r="B231" s="36"/>
      <c r="C231" s="37"/>
      <c r="D231" s="37"/>
      <c r="E231" s="31" t="s">
        <v>456</v>
      </c>
      <c r="F231" s="37"/>
      <c r="G231" s="37"/>
      <c r="H231" s="37"/>
      <c r="I231" s="37"/>
      <c r="J231" s="39"/>
    </row>
    <row r="232" ht="30">
      <c r="A232" s="29" t="s">
        <v>29</v>
      </c>
      <c r="B232" s="29">
        <v>57</v>
      </c>
      <c r="C232" s="30" t="s">
        <v>1154</v>
      </c>
      <c r="D232" s="29" t="s">
        <v>35</v>
      </c>
      <c r="E232" s="31" t="s">
        <v>1155</v>
      </c>
      <c r="F232" s="32" t="s">
        <v>198</v>
      </c>
      <c r="G232" s="33">
        <v>13.199999999999999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 ht="75">
      <c r="A233" s="29" t="s">
        <v>34</v>
      </c>
      <c r="B233" s="36"/>
      <c r="C233" s="37"/>
      <c r="D233" s="37"/>
      <c r="E233" s="31" t="s">
        <v>1156</v>
      </c>
      <c r="F233" s="37"/>
      <c r="G233" s="37"/>
      <c r="H233" s="37"/>
      <c r="I233" s="37"/>
      <c r="J233" s="39"/>
    </row>
    <row r="234">
      <c r="A234" s="29" t="s">
        <v>44</v>
      </c>
      <c r="B234" s="36"/>
      <c r="C234" s="37"/>
      <c r="D234" s="37"/>
      <c r="E234" s="44" t="s">
        <v>1157</v>
      </c>
      <c r="F234" s="37"/>
      <c r="G234" s="37"/>
      <c r="H234" s="37"/>
      <c r="I234" s="37"/>
      <c r="J234" s="39"/>
    </row>
    <row r="235" ht="90">
      <c r="A235" s="29" t="s">
        <v>36</v>
      </c>
      <c r="B235" s="36"/>
      <c r="C235" s="37"/>
      <c r="D235" s="37"/>
      <c r="E235" s="31" t="s">
        <v>456</v>
      </c>
      <c r="F235" s="37"/>
      <c r="G235" s="37"/>
      <c r="H235" s="37"/>
      <c r="I235" s="37"/>
      <c r="J235" s="39"/>
    </row>
    <row r="236">
      <c r="A236" s="29" t="s">
        <v>29</v>
      </c>
      <c r="B236" s="29">
        <v>58</v>
      </c>
      <c r="C236" s="30" t="s">
        <v>1158</v>
      </c>
      <c r="D236" s="29" t="s">
        <v>35</v>
      </c>
      <c r="E236" s="31" t="s">
        <v>1159</v>
      </c>
      <c r="F236" s="32" t="s">
        <v>198</v>
      </c>
      <c r="G236" s="33">
        <v>13.199999999999999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 ht="75">
      <c r="A237" s="29" t="s">
        <v>34</v>
      </c>
      <c r="B237" s="36"/>
      <c r="C237" s="37"/>
      <c r="D237" s="37"/>
      <c r="E237" s="31" t="s">
        <v>1160</v>
      </c>
      <c r="F237" s="37"/>
      <c r="G237" s="37"/>
      <c r="H237" s="37"/>
      <c r="I237" s="37"/>
      <c r="J237" s="39"/>
    </row>
    <row r="238">
      <c r="A238" s="29" t="s">
        <v>44</v>
      </c>
      <c r="B238" s="36"/>
      <c r="C238" s="37"/>
      <c r="D238" s="37"/>
      <c r="E238" s="44" t="s">
        <v>1157</v>
      </c>
      <c r="F238" s="37"/>
      <c r="G238" s="37"/>
      <c r="H238" s="37"/>
      <c r="I238" s="37"/>
      <c r="J238" s="39"/>
    </row>
    <row r="239" ht="90">
      <c r="A239" s="29" t="s">
        <v>36</v>
      </c>
      <c r="B239" s="36"/>
      <c r="C239" s="37"/>
      <c r="D239" s="37"/>
      <c r="E239" s="31" t="s">
        <v>456</v>
      </c>
      <c r="F239" s="37"/>
      <c r="G239" s="37"/>
      <c r="H239" s="37"/>
      <c r="I239" s="37"/>
      <c r="J239" s="39"/>
    </row>
    <row r="240">
      <c r="A240" s="29" t="s">
        <v>29</v>
      </c>
      <c r="B240" s="29">
        <v>59</v>
      </c>
      <c r="C240" s="30" t="s">
        <v>1161</v>
      </c>
      <c r="D240" s="29" t="s">
        <v>35</v>
      </c>
      <c r="E240" s="31" t="s">
        <v>1162</v>
      </c>
      <c r="F240" s="32" t="s">
        <v>198</v>
      </c>
      <c r="G240" s="33">
        <v>2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34</v>
      </c>
      <c r="B241" s="36"/>
      <c r="C241" s="37"/>
      <c r="D241" s="37"/>
      <c r="E241" s="31" t="s">
        <v>1163</v>
      </c>
      <c r="F241" s="37"/>
      <c r="G241" s="37"/>
      <c r="H241" s="37"/>
      <c r="I241" s="37"/>
      <c r="J241" s="39"/>
    </row>
    <row r="242" ht="75">
      <c r="A242" s="29" t="s">
        <v>36</v>
      </c>
      <c r="B242" s="36"/>
      <c r="C242" s="37"/>
      <c r="D242" s="37"/>
      <c r="E242" s="31" t="s">
        <v>1164</v>
      </c>
      <c r="F242" s="37"/>
      <c r="G242" s="37"/>
      <c r="H242" s="37"/>
      <c r="I242" s="37"/>
      <c r="J242" s="39"/>
    </row>
    <row r="243">
      <c r="A243" s="23" t="s">
        <v>26</v>
      </c>
      <c r="B243" s="24"/>
      <c r="C243" s="25" t="s">
        <v>457</v>
      </c>
      <c r="D243" s="26"/>
      <c r="E243" s="23" t="s">
        <v>458</v>
      </c>
      <c r="F243" s="26"/>
      <c r="G243" s="26"/>
      <c r="H243" s="26"/>
      <c r="I243" s="27">
        <f>SUMIFS(I244:I267,A244:A267,"P")</f>
        <v>0</v>
      </c>
      <c r="J243" s="28"/>
    </row>
    <row r="244" ht="30">
      <c r="A244" s="29" t="s">
        <v>29</v>
      </c>
      <c r="B244" s="29">
        <v>60</v>
      </c>
      <c r="C244" s="30" t="s">
        <v>459</v>
      </c>
      <c r="D244" s="29" t="s">
        <v>35</v>
      </c>
      <c r="E244" s="31" t="s">
        <v>460</v>
      </c>
      <c r="F244" s="32" t="s">
        <v>198</v>
      </c>
      <c r="G244" s="33">
        <v>110.40000000000001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 ht="75">
      <c r="A245" s="29" t="s">
        <v>34</v>
      </c>
      <c r="B245" s="36"/>
      <c r="C245" s="37"/>
      <c r="D245" s="37"/>
      <c r="E245" s="31" t="s">
        <v>1165</v>
      </c>
      <c r="F245" s="37"/>
      <c r="G245" s="37"/>
      <c r="H245" s="37"/>
      <c r="I245" s="37"/>
      <c r="J245" s="39"/>
    </row>
    <row r="246">
      <c r="A246" s="29" t="s">
        <v>44</v>
      </c>
      <c r="B246" s="36"/>
      <c r="C246" s="37"/>
      <c r="D246" s="37"/>
      <c r="E246" s="44" t="s">
        <v>1166</v>
      </c>
      <c r="F246" s="37"/>
      <c r="G246" s="37"/>
      <c r="H246" s="37"/>
      <c r="I246" s="37"/>
      <c r="J246" s="39"/>
    </row>
    <row r="247" ht="270">
      <c r="A247" s="29" t="s">
        <v>36</v>
      </c>
      <c r="B247" s="36"/>
      <c r="C247" s="37"/>
      <c r="D247" s="37"/>
      <c r="E247" s="31" t="s">
        <v>463</v>
      </c>
      <c r="F247" s="37"/>
      <c r="G247" s="37"/>
      <c r="H247" s="37"/>
      <c r="I247" s="37"/>
      <c r="J247" s="39"/>
    </row>
    <row r="248" ht="30">
      <c r="A248" s="29" t="s">
        <v>29</v>
      </c>
      <c r="B248" s="29">
        <v>61</v>
      </c>
      <c r="C248" s="30" t="s">
        <v>464</v>
      </c>
      <c r="D248" s="29" t="s">
        <v>35</v>
      </c>
      <c r="E248" s="31" t="s">
        <v>465</v>
      </c>
      <c r="F248" s="32" t="s">
        <v>198</v>
      </c>
      <c r="G248" s="33">
        <v>107.2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 ht="75">
      <c r="A249" s="29" t="s">
        <v>34</v>
      </c>
      <c r="B249" s="36"/>
      <c r="C249" s="37"/>
      <c r="D249" s="37"/>
      <c r="E249" s="31" t="s">
        <v>1167</v>
      </c>
      <c r="F249" s="37"/>
      <c r="G249" s="37"/>
      <c r="H249" s="37"/>
      <c r="I249" s="37"/>
      <c r="J249" s="39"/>
    </row>
    <row r="250">
      <c r="A250" s="29" t="s">
        <v>44</v>
      </c>
      <c r="B250" s="36"/>
      <c r="C250" s="37"/>
      <c r="D250" s="37"/>
      <c r="E250" s="44" t="s">
        <v>1055</v>
      </c>
      <c r="F250" s="37"/>
      <c r="G250" s="37"/>
      <c r="H250" s="37"/>
      <c r="I250" s="37"/>
      <c r="J250" s="39"/>
    </row>
    <row r="251" ht="270">
      <c r="A251" s="29" t="s">
        <v>36</v>
      </c>
      <c r="B251" s="36"/>
      <c r="C251" s="37"/>
      <c r="D251" s="37"/>
      <c r="E251" s="31" t="s">
        <v>463</v>
      </c>
      <c r="F251" s="37"/>
      <c r="G251" s="37"/>
      <c r="H251" s="37"/>
      <c r="I251" s="37"/>
      <c r="J251" s="39"/>
    </row>
    <row r="252" ht="30">
      <c r="A252" s="29" t="s">
        <v>29</v>
      </c>
      <c r="B252" s="29">
        <v>62</v>
      </c>
      <c r="C252" s="30" t="s">
        <v>1168</v>
      </c>
      <c r="D252" s="29" t="s">
        <v>35</v>
      </c>
      <c r="E252" s="31" t="s">
        <v>1169</v>
      </c>
      <c r="F252" s="32" t="s">
        <v>198</v>
      </c>
      <c r="G252" s="33">
        <v>109.18000000000001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 ht="75">
      <c r="A253" s="29" t="s">
        <v>34</v>
      </c>
      <c r="B253" s="36"/>
      <c r="C253" s="37"/>
      <c r="D253" s="37"/>
      <c r="E253" s="31" t="s">
        <v>1170</v>
      </c>
      <c r="F253" s="37"/>
      <c r="G253" s="37"/>
      <c r="H253" s="37"/>
      <c r="I253" s="37"/>
      <c r="J253" s="39"/>
    </row>
    <row r="254">
      <c r="A254" s="29" t="s">
        <v>44</v>
      </c>
      <c r="B254" s="36"/>
      <c r="C254" s="37"/>
      <c r="D254" s="37"/>
      <c r="E254" s="44" t="s">
        <v>1171</v>
      </c>
      <c r="F254" s="37"/>
      <c r="G254" s="37"/>
      <c r="H254" s="37"/>
      <c r="I254" s="37"/>
      <c r="J254" s="39"/>
    </row>
    <row r="255" ht="300">
      <c r="A255" s="29" t="s">
        <v>36</v>
      </c>
      <c r="B255" s="36"/>
      <c r="C255" s="37"/>
      <c r="D255" s="37"/>
      <c r="E255" s="31" t="s">
        <v>1172</v>
      </c>
      <c r="F255" s="37"/>
      <c r="G255" s="37"/>
      <c r="H255" s="37"/>
      <c r="I255" s="37"/>
      <c r="J255" s="39"/>
    </row>
    <row r="256">
      <c r="A256" s="29" t="s">
        <v>29</v>
      </c>
      <c r="B256" s="29">
        <v>63</v>
      </c>
      <c r="C256" s="30" t="s">
        <v>1173</v>
      </c>
      <c r="D256" s="29" t="s">
        <v>35</v>
      </c>
      <c r="E256" s="31" t="s">
        <v>1174</v>
      </c>
      <c r="F256" s="32" t="s">
        <v>198</v>
      </c>
      <c r="G256" s="33">
        <v>14.039999999999999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 ht="75">
      <c r="A257" s="29" t="s">
        <v>34</v>
      </c>
      <c r="B257" s="36"/>
      <c r="C257" s="37"/>
      <c r="D257" s="37"/>
      <c r="E257" s="31" t="s">
        <v>1175</v>
      </c>
      <c r="F257" s="37"/>
      <c r="G257" s="37"/>
      <c r="H257" s="37"/>
      <c r="I257" s="37"/>
      <c r="J257" s="39"/>
    </row>
    <row r="258">
      <c r="A258" s="29" t="s">
        <v>44</v>
      </c>
      <c r="B258" s="36"/>
      <c r="C258" s="37"/>
      <c r="D258" s="37"/>
      <c r="E258" s="44" t="s">
        <v>1176</v>
      </c>
      <c r="F258" s="37"/>
      <c r="G258" s="37"/>
      <c r="H258" s="37"/>
      <c r="I258" s="37"/>
      <c r="J258" s="39"/>
    </row>
    <row r="259" ht="45">
      <c r="A259" s="29" t="s">
        <v>36</v>
      </c>
      <c r="B259" s="36"/>
      <c r="C259" s="37"/>
      <c r="D259" s="37"/>
      <c r="E259" s="31" t="s">
        <v>1177</v>
      </c>
      <c r="F259" s="37"/>
      <c r="G259" s="37"/>
      <c r="H259" s="37"/>
      <c r="I259" s="37"/>
      <c r="J259" s="39"/>
    </row>
    <row r="260">
      <c r="A260" s="29" t="s">
        <v>29</v>
      </c>
      <c r="B260" s="29">
        <v>64</v>
      </c>
      <c r="C260" s="30" t="s">
        <v>1178</v>
      </c>
      <c r="D260" s="29" t="s">
        <v>35</v>
      </c>
      <c r="E260" s="31" t="s">
        <v>1179</v>
      </c>
      <c r="F260" s="32" t="s">
        <v>198</v>
      </c>
      <c r="G260" s="33">
        <v>121.45999999999999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 ht="75">
      <c r="A261" s="29" t="s">
        <v>34</v>
      </c>
      <c r="B261" s="36"/>
      <c r="C261" s="37"/>
      <c r="D261" s="37"/>
      <c r="E261" s="31" t="s">
        <v>1180</v>
      </c>
      <c r="F261" s="37"/>
      <c r="G261" s="37"/>
      <c r="H261" s="37"/>
      <c r="I261" s="37"/>
      <c r="J261" s="39"/>
    </row>
    <row r="262" ht="60">
      <c r="A262" s="29" t="s">
        <v>44</v>
      </c>
      <c r="B262" s="36"/>
      <c r="C262" s="37"/>
      <c r="D262" s="37"/>
      <c r="E262" s="44" t="s">
        <v>1181</v>
      </c>
      <c r="F262" s="37"/>
      <c r="G262" s="37"/>
      <c r="H262" s="37"/>
      <c r="I262" s="37"/>
      <c r="J262" s="39"/>
    </row>
    <row r="263" ht="60">
      <c r="A263" s="29" t="s">
        <v>36</v>
      </c>
      <c r="B263" s="36"/>
      <c r="C263" s="37"/>
      <c r="D263" s="37"/>
      <c r="E263" s="31" t="s">
        <v>470</v>
      </c>
      <c r="F263" s="37"/>
      <c r="G263" s="37"/>
      <c r="H263" s="37"/>
      <c r="I263" s="37"/>
      <c r="J263" s="39"/>
    </row>
    <row r="264">
      <c r="A264" s="29" t="s">
        <v>29</v>
      </c>
      <c r="B264" s="29">
        <v>65</v>
      </c>
      <c r="C264" s="30" t="s">
        <v>467</v>
      </c>
      <c r="D264" s="29" t="s">
        <v>35</v>
      </c>
      <c r="E264" s="31" t="s">
        <v>468</v>
      </c>
      <c r="F264" s="32" t="s">
        <v>198</v>
      </c>
      <c r="G264" s="33">
        <v>53.82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 ht="75">
      <c r="A265" s="29" t="s">
        <v>34</v>
      </c>
      <c r="B265" s="36"/>
      <c r="C265" s="37"/>
      <c r="D265" s="37"/>
      <c r="E265" s="31" t="s">
        <v>1182</v>
      </c>
      <c r="F265" s="37"/>
      <c r="G265" s="37"/>
      <c r="H265" s="37"/>
      <c r="I265" s="37"/>
      <c r="J265" s="39"/>
    </row>
    <row r="266">
      <c r="A266" s="29" t="s">
        <v>44</v>
      </c>
      <c r="B266" s="36"/>
      <c r="C266" s="37"/>
      <c r="D266" s="37"/>
      <c r="E266" s="44" t="s">
        <v>1183</v>
      </c>
      <c r="F266" s="37"/>
      <c r="G266" s="37"/>
      <c r="H266" s="37"/>
      <c r="I266" s="37"/>
      <c r="J266" s="39"/>
    </row>
    <row r="267" ht="60">
      <c r="A267" s="29" t="s">
        <v>36</v>
      </c>
      <c r="B267" s="36"/>
      <c r="C267" s="37"/>
      <c r="D267" s="37"/>
      <c r="E267" s="31" t="s">
        <v>470</v>
      </c>
      <c r="F267" s="37"/>
      <c r="G267" s="37"/>
      <c r="H267" s="37"/>
      <c r="I267" s="37"/>
      <c r="J267" s="39"/>
    </row>
    <row r="268">
      <c r="A268" s="23" t="s">
        <v>26</v>
      </c>
      <c r="B268" s="24"/>
      <c r="C268" s="25" t="s">
        <v>473</v>
      </c>
      <c r="D268" s="26"/>
      <c r="E268" s="23" t="s">
        <v>474</v>
      </c>
      <c r="F268" s="26"/>
      <c r="G268" s="26"/>
      <c r="H268" s="26"/>
      <c r="I268" s="27">
        <f>SUMIFS(I269:I276,A269:A276,"P")</f>
        <v>0</v>
      </c>
      <c r="J268" s="28"/>
    </row>
    <row r="269">
      <c r="A269" s="29" t="s">
        <v>29</v>
      </c>
      <c r="B269" s="29">
        <v>66</v>
      </c>
      <c r="C269" s="30" t="s">
        <v>1184</v>
      </c>
      <c r="D269" s="29" t="s">
        <v>35</v>
      </c>
      <c r="E269" s="31" t="s">
        <v>1185</v>
      </c>
      <c r="F269" s="32" t="s">
        <v>229</v>
      </c>
      <c r="G269" s="33">
        <v>18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 ht="45">
      <c r="A270" s="29" t="s">
        <v>34</v>
      </c>
      <c r="B270" s="36"/>
      <c r="C270" s="37"/>
      <c r="D270" s="37"/>
      <c r="E270" s="31" t="s">
        <v>1186</v>
      </c>
      <c r="F270" s="37"/>
      <c r="G270" s="37"/>
      <c r="H270" s="37"/>
      <c r="I270" s="37"/>
      <c r="J270" s="39"/>
    </row>
    <row r="271">
      <c r="A271" s="29" t="s">
        <v>44</v>
      </c>
      <c r="B271" s="36"/>
      <c r="C271" s="37"/>
      <c r="D271" s="37"/>
      <c r="E271" s="44" t="s">
        <v>1187</v>
      </c>
      <c r="F271" s="37"/>
      <c r="G271" s="37"/>
      <c r="H271" s="37"/>
      <c r="I271" s="37"/>
      <c r="J271" s="39"/>
    </row>
    <row r="272" ht="315">
      <c r="A272" s="29" t="s">
        <v>36</v>
      </c>
      <c r="B272" s="36"/>
      <c r="C272" s="37"/>
      <c r="D272" s="37"/>
      <c r="E272" s="31" t="s">
        <v>1188</v>
      </c>
      <c r="F272" s="37"/>
      <c r="G272" s="37"/>
      <c r="H272" s="37"/>
      <c r="I272" s="37"/>
      <c r="J272" s="39"/>
    </row>
    <row r="273">
      <c r="A273" s="29" t="s">
        <v>29</v>
      </c>
      <c r="B273" s="29">
        <v>67</v>
      </c>
      <c r="C273" s="30" t="s">
        <v>1189</v>
      </c>
      <c r="D273" s="29" t="s">
        <v>35</v>
      </c>
      <c r="E273" s="31" t="s">
        <v>1190</v>
      </c>
      <c r="F273" s="32" t="s">
        <v>229</v>
      </c>
      <c r="G273" s="33">
        <v>27.399999999999999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 ht="45">
      <c r="A274" s="29" t="s">
        <v>34</v>
      </c>
      <c r="B274" s="36"/>
      <c r="C274" s="37"/>
      <c r="D274" s="37"/>
      <c r="E274" s="31" t="s">
        <v>1191</v>
      </c>
      <c r="F274" s="37"/>
      <c r="G274" s="37"/>
      <c r="H274" s="37"/>
      <c r="I274" s="37"/>
      <c r="J274" s="39"/>
    </row>
    <row r="275">
      <c r="A275" s="29" t="s">
        <v>44</v>
      </c>
      <c r="B275" s="36"/>
      <c r="C275" s="37"/>
      <c r="D275" s="37"/>
      <c r="E275" s="44" t="s">
        <v>1192</v>
      </c>
      <c r="F275" s="37"/>
      <c r="G275" s="37"/>
      <c r="H275" s="37"/>
      <c r="I275" s="37"/>
      <c r="J275" s="39"/>
    </row>
    <row r="276" ht="300">
      <c r="A276" s="29" t="s">
        <v>36</v>
      </c>
      <c r="B276" s="36"/>
      <c r="C276" s="37"/>
      <c r="D276" s="37"/>
      <c r="E276" s="31" t="s">
        <v>1193</v>
      </c>
      <c r="F276" s="37"/>
      <c r="G276" s="37"/>
      <c r="H276" s="37"/>
      <c r="I276" s="37"/>
      <c r="J276" s="39"/>
    </row>
    <row r="277">
      <c r="A277" s="23" t="s">
        <v>26</v>
      </c>
      <c r="B277" s="24"/>
      <c r="C277" s="25" t="s">
        <v>488</v>
      </c>
      <c r="D277" s="26"/>
      <c r="E277" s="23" t="s">
        <v>489</v>
      </c>
      <c r="F277" s="26"/>
      <c r="G277" s="26"/>
      <c r="H277" s="26"/>
      <c r="I277" s="27">
        <f>SUMIFS(I278:I351,A278:A351,"P")</f>
        <v>0</v>
      </c>
      <c r="J277" s="28"/>
    </row>
    <row r="278" ht="30">
      <c r="A278" s="29" t="s">
        <v>29</v>
      </c>
      <c r="B278" s="29">
        <v>68</v>
      </c>
      <c r="C278" s="30" t="s">
        <v>490</v>
      </c>
      <c r="D278" s="29" t="s">
        <v>35</v>
      </c>
      <c r="E278" s="31" t="s">
        <v>491</v>
      </c>
      <c r="F278" s="32" t="s">
        <v>229</v>
      </c>
      <c r="G278" s="33">
        <v>86.799999999999997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 ht="90">
      <c r="A279" s="29" t="s">
        <v>34</v>
      </c>
      <c r="B279" s="36"/>
      <c r="C279" s="37"/>
      <c r="D279" s="37"/>
      <c r="E279" s="31" t="s">
        <v>1194</v>
      </c>
      <c r="F279" s="37"/>
      <c r="G279" s="37"/>
      <c r="H279" s="37"/>
      <c r="I279" s="37"/>
      <c r="J279" s="39"/>
    </row>
    <row r="280">
      <c r="A280" s="29" t="s">
        <v>44</v>
      </c>
      <c r="B280" s="36"/>
      <c r="C280" s="37"/>
      <c r="D280" s="37"/>
      <c r="E280" s="44" t="s">
        <v>1195</v>
      </c>
      <c r="F280" s="37"/>
      <c r="G280" s="37"/>
      <c r="H280" s="37"/>
      <c r="I280" s="37"/>
      <c r="J280" s="39"/>
    </row>
    <row r="281" ht="165">
      <c r="A281" s="29" t="s">
        <v>36</v>
      </c>
      <c r="B281" s="36"/>
      <c r="C281" s="37"/>
      <c r="D281" s="37"/>
      <c r="E281" s="31" t="s">
        <v>494</v>
      </c>
      <c r="F281" s="37"/>
      <c r="G281" s="37"/>
      <c r="H281" s="37"/>
      <c r="I281" s="37"/>
      <c r="J281" s="39"/>
    </row>
    <row r="282">
      <c r="A282" s="29" t="s">
        <v>29</v>
      </c>
      <c r="B282" s="29">
        <v>69</v>
      </c>
      <c r="C282" s="30" t="s">
        <v>1196</v>
      </c>
      <c r="D282" s="29" t="s">
        <v>35</v>
      </c>
      <c r="E282" s="31" t="s">
        <v>1197</v>
      </c>
      <c r="F282" s="32" t="s">
        <v>229</v>
      </c>
      <c r="G282" s="33">
        <v>28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 ht="105">
      <c r="A283" s="29" t="s">
        <v>34</v>
      </c>
      <c r="B283" s="36"/>
      <c r="C283" s="37"/>
      <c r="D283" s="37"/>
      <c r="E283" s="31" t="s">
        <v>1198</v>
      </c>
      <c r="F283" s="37"/>
      <c r="G283" s="37"/>
      <c r="H283" s="37"/>
      <c r="I283" s="37"/>
      <c r="J283" s="39"/>
    </row>
    <row r="284">
      <c r="A284" s="29" t="s">
        <v>44</v>
      </c>
      <c r="B284" s="36"/>
      <c r="C284" s="37"/>
      <c r="D284" s="37"/>
      <c r="E284" s="44" t="s">
        <v>1199</v>
      </c>
      <c r="F284" s="37"/>
      <c r="G284" s="37"/>
      <c r="H284" s="37"/>
      <c r="I284" s="37"/>
      <c r="J284" s="39"/>
    </row>
    <row r="285" ht="135">
      <c r="A285" s="29" t="s">
        <v>36</v>
      </c>
      <c r="B285" s="36"/>
      <c r="C285" s="37"/>
      <c r="D285" s="37"/>
      <c r="E285" s="31" t="s">
        <v>498</v>
      </c>
      <c r="F285" s="37"/>
      <c r="G285" s="37"/>
      <c r="H285" s="37"/>
      <c r="I285" s="37"/>
      <c r="J285" s="39"/>
    </row>
    <row r="286" ht="30">
      <c r="A286" s="29" t="s">
        <v>29</v>
      </c>
      <c r="B286" s="29">
        <v>70</v>
      </c>
      <c r="C286" s="30" t="s">
        <v>511</v>
      </c>
      <c r="D286" s="29" t="s">
        <v>35</v>
      </c>
      <c r="E286" s="31" t="s">
        <v>512</v>
      </c>
      <c r="F286" s="32" t="s">
        <v>75</v>
      </c>
      <c r="G286" s="33">
        <v>4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 ht="30">
      <c r="A287" s="29" t="s">
        <v>34</v>
      </c>
      <c r="B287" s="36"/>
      <c r="C287" s="37"/>
      <c r="D287" s="37"/>
      <c r="E287" s="31" t="s">
        <v>1200</v>
      </c>
      <c r="F287" s="37"/>
      <c r="G287" s="37"/>
      <c r="H287" s="37"/>
      <c r="I287" s="37"/>
      <c r="J287" s="39"/>
    </row>
    <row r="288">
      <c r="A288" s="29" t="s">
        <v>44</v>
      </c>
      <c r="B288" s="36"/>
      <c r="C288" s="37"/>
      <c r="D288" s="37"/>
      <c r="E288" s="44" t="s">
        <v>1201</v>
      </c>
      <c r="F288" s="37"/>
      <c r="G288" s="37"/>
      <c r="H288" s="37"/>
      <c r="I288" s="37"/>
      <c r="J288" s="39"/>
    </row>
    <row r="289" ht="30">
      <c r="A289" s="29" t="s">
        <v>36</v>
      </c>
      <c r="B289" s="36"/>
      <c r="C289" s="37"/>
      <c r="D289" s="37"/>
      <c r="E289" s="31" t="s">
        <v>515</v>
      </c>
      <c r="F289" s="37"/>
      <c r="G289" s="37"/>
      <c r="H289" s="37"/>
      <c r="I289" s="37"/>
      <c r="J289" s="39"/>
    </row>
    <row r="290" ht="30">
      <c r="A290" s="29" t="s">
        <v>29</v>
      </c>
      <c r="B290" s="29">
        <v>71</v>
      </c>
      <c r="C290" s="30" t="s">
        <v>534</v>
      </c>
      <c r="D290" s="29" t="s">
        <v>35</v>
      </c>
      <c r="E290" s="31" t="s">
        <v>535</v>
      </c>
      <c r="F290" s="32" t="s">
        <v>75</v>
      </c>
      <c r="G290" s="33">
        <v>4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>
      <c r="A291" s="29" t="s">
        <v>34</v>
      </c>
      <c r="B291" s="36"/>
      <c r="C291" s="37"/>
      <c r="D291" s="37"/>
      <c r="E291" s="31" t="s">
        <v>1202</v>
      </c>
      <c r="F291" s="37"/>
      <c r="G291" s="37"/>
      <c r="H291" s="37"/>
      <c r="I291" s="37"/>
      <c r="J291" s="39"/>
    </row>
    <row r="292" ht="45">
      <c r="A292" s="29" t="s">
        <v>36</v>
      </c>
      <c r="B292" s="36"/>
      <c r="C292" s="37"/>
      <c r="D292" s="37"/>
      <c r="E292" s="31" t="s">
        <v>537</v>
      </c>
      <c r="F292" s="37"/>
      <c r="G292" s="37"/>
      <c r="H292" s="37"/>
      <c r="I292" s="37"/>
      <c r="J292" s="39"/>
    </row>
    <row r="293" ht="30">
      <c r="A293" s="29" t="s">
        <v>29</v>
      </c>
      <c r="B293" s="29">
        <v>72</v>
      </c>
      <c r="C293" s="30" t="s">
        <v>1203</v>
      </c>
      <c r="D293" s="29" t="s">
        <v>35</v>
      </c>
      <c r="E293" s="31" t="s">
        <v>1204</v>
      </c>
      <c r="F293" s="32" t="s">
        <v>229</v>
      </c>
      <c r="G293" s="33">
        <v>17.760000000000002</v>
      </c>
      <c r="H293" s="34">
        <v>0</v>
      </c>
      <c r="I293" s="34">
        <f>ROUND(G293*H293,P4)</f>
        <v>0</v>
      </c>
      <c r="J293" s="29"/>
      <c r="O293" s="35">
        <f>I293*0.21</f>
        <v>0</v>
      </c>
      <c r="P293">
        <v>3</v>
      </c>
    </row>
    <row r="294" ht="45">
      <c r="A294" s="29" t="s">
        <v>34</v>
      </c>
      <c r="B294" s="36"/>
      <c r="C294" s="37"/>
      <c r="D294" s="37"/>
      <c r="E294" s="31" t="s">
        <v>1205</v>
      </c>
      <c r="F294" s="37"/>
      <c r="G294" s="37"/>
      <c r="H294" s="37"/>
      <c r="I294" s="37"/>
      <c r="J294" s="39"/>
    </row>
    <row r="295">
      <c r="A295" s="29" t="s">
        <v>44</v>
      </c>
      <c r="B295" s="36"/>
      <c r="C295" s="37"/>
      <c r="D295" s="37"/>
      <c r="E295" s="44" t="s">
        <v>1206</v>
      </c>
      <c r="F295" s="37"/>
      <c r="G295" s="37"/>
      <c r="H295" s="37"/>
      <c r="I295" s="37"/>
      <c r="J295" s="39"/>
    </row>
    <row r="296" ht="60">
      <c r="A296" s="29" t="s">
        <v>36</v>
      </c>
      <c r="B296" s="36"/>
      <c r="C296" s="37"/>
      <c r="D296" s="37"/>
      <c r="E296" s="31" t="s">
        <v>579</v>
      </c>
      <c r="F296" s="37"/>
      <c r="G296" s="37"/>
      <c r="H296" s="37"/>
      <c r="I296" s="37"/>
      <c r="J296" s="39"/>
    </row>
    <row r="297" ht="30">
      <c r="A297" s="29" t="s">
        <v>29</v>
      </c>
      <c r="B297" s="29">
        <v>73</v>
      </c>
      <c r="C297" s="30" t="s">
        <v>575</v>
      </c>
      <c r="D297" s="29" t="s">
        <v>35</v>
      </c>
      <c r="E297" s="31" t="s">
        <v>576</v>
      </c>
      <c r="F297" s="32" t="s">
        <v>229</v>
      </c>
      <c r="G297" s="33">
        <v>6.4000000000000004</v>
      </c>
      <c r="H297" s="34">
        <v>0</v>
      </c>
      <c r="I297" s="34">
        <f>ROUND(G297*H297,P4)</f>
        <v>0</v>
      </c>
      <c r="J297" s="29"/>
      <c r="O297" s="35">
        <f>I297*0.21</f>
        <v>0</v>
      </c>
      <c r="P297">
        <v>3</v>
      </c>
    </row>
    <row r="298" ht="45">
      <c r="A298" s="29" t="s">
        <v>34</v>
      </c>
      <c r="B298" s="36"/>
      <c r="C298" s="37"/>
      <c r="D298" s="37"/>
      <c r="E298" s="31" t="s">
        <v>1207</v>
      </c>
      <c r="F298" s="37"/>
      <c r="G298" s="37"/>
      <c r="H298" s="37"/>
      <c r="I298" s="37"/>
      <c r="J298" s="39"/>
    </row>
    <row r="299">
      <c r="A299" s="29" t="s">
        <v>44</v>
      </c>
      <c r="B299" s="36"/>
      <c r="C299" s="37"/>
      <c r="D299" s="37"/>
      <c r="E299" s="44" t="s">
        <v>1208</v>
      </c>
      <c r="F299" s="37"/>
      <c r="G299" s="37"/>
      <c r="H299" s="37"/>
      <c r="I299" s="37"/>
      <c r="J299" s="39"/>
    </row>
    <row r="300" ht="60">
      <c r="A300" s="29" t="s">
        <v>36</v>
      </c>
      <c r="B300" s="36"/>
      <c r="C300" s="37"/>
      <c r="D300" s="37"/>
      <c r="E300" s="31" t="s">
        <v>579</v>
      </c>
      <c r="F300" s="37"/>
      <c r="G300" s="37"/>
      <c r="H300" s="37"/>
      <c r="I300" s="37"/>
      <c r="J300" s="39"/>
    </row>
    <row r="301">
      <c r="A301" s="29" t="s">
        <v>29</v>
      </c>
      <c r="B301" s="29">
        <v>74</v>
      </c>
      <c r="C301" s="30" t="s">
        <v>597</v>
      </c>
      <c r="D301" s="29" t="s">
        <v>35</v>
      </c>
      <c r="E301" s="31" t="s">
        <v>598</v>
      </c>
      <c r="F301" s="32" t="s">
        <v>229</v>
      </c>
      <c r="G301" s="33">
        <v>37.960000000000001</v>
      </c>
      <c r="H301" s="34">
        <v>0</v>
      </c>
      <c r="I301" s="34">
        <f>ROUND(G301*H301,P4)</f>
        <v>0</v>
      </c>
      <c r="J301" s="29"/>
      <c r="O301" s="35">
        <f>I301*0.21</f>
        <v>0</v>
      </c>
      <c r="P301">
        <v>3</v>
      </c>
    </row>
    <row r="302" ht="60">
      <c r="A302" s="29" t="s">
        <v>34</v>
      </c>
      <c r="B302" s="36"/>
      <c r="C302" s="37"/>
      <c r="D302" s="37"/>
      <c r="E302" s="31" t="s">
        <v>1209</v>
      </c>
      <c r="F302" s="37"/>
      <c r="G302" s="37"/>
      <c r="H302" s="37"/>
      <c r="I302" s="37"/>
      <c r="J302" s="39"/>
    </row>
    <row r="303">
      <c r="A303" s="29" t="s">
        <v>44</v>
      </c>
      <c r="B303" s="36"/>
      <c r="C303" s="37"/>
      <c r="D303" s="37"/>
      <c r="E303" s="44" t="s">
        <v>1210</v>
      </c>
      <c r="F303" s="37"/>
      <c r="G303" s="37"/>
      <c r="H303" s="37"/>
      <c r="I303" s="37"/>
      <c r="J303" s="39"/>
    </row>
    <row r="304" ht="30">
      <c r="A304" s="29" t="s">
        <v>36</v>
      </c>
      <c r="B304" s="36"/>
      <c r="C304" s="37"/>
      <c r="D304" s="37"/>
      <c r="E304" s="31" t="s">
        <v>601</v>
      </c>
      <c r="F304" s="37"/>
      <c r="G304" s="37"/>
      <c r="H304" s="37"/>
      <c r="I304" s="37"/>
      <c r="J304" s="39"/>
    </row>
    <row r="305">
      <c r="A305" s="29" t="s">
        <v>29</v>
      </c>
      <c r="B305" s="29">
        <v>75</v>
      </c>
      <c r="C305" s="30" t="s">
        <v>1211</v>
      </c>
      <c r="D305" s="29" t="s">
        <v>35</v>
      </c>
      <c r="E305" s="31" t="s">
        <v>1212</v>
      </c>
      <c r="F305" s="32" t="s">
        <v>198</v>
      </c>
      <c r="G305" s="33">
        <v>40</v>
      </c>
      <c r="H305" s="34">
        <v>0</v>
      </c>
      <c r="I305" s="34">
        <f>ROUND(G305*H305,P4)</f>
        <v>0</v>
      </c>
      <c r="J305" s="29"/>
      <c r="O305" s="35">
        <f>I305*0.21</f>
        <v>0</v>
      </c>
      <c r="P305">
        <v>3</v>
      </c>
    </row>
    <row r="306" ht="60">
      <c r="A306" s="29" t="s">
        <v>34</v>
      </c>
      <c r="B306" s="36"/>
      <c r="C306" s="37"/>
      <c r="D306" s="37"/>
      <c r="E306" s="31" t="s">
        <v>1213</v>
      </c>
      <c r="F306" s="37"/>
      <c r="G306" s="37"/>
      <c r="H306" s="37"/>
      <c r="I306" s="37"/>
      <c r="J306" s="39"/>
    </row>
    <row r="307">
      <c r="A307" s="29" t="s">
        <v>44</v>
      </c>
      <c r="B307" s="36"/>
      <c r="C307" s="37"/>
      <c r="D307" s="37"/>
      <c r="E307" s="44" t="s">
        <v>1214</v>
      </c>
      <c r="F307" s="37"/>
      <c r="G307" s="37"/>
      <c r="H307" s="37"/>
      <c r="I307" s="37"/>
      <c r="J307" s="39"/>
    </row>
    <row r="308" ht="30">
      <c r="A308" s="29" t="s">
        <v>36</v>
      </c>
      <c r="B308" s="36"/>
      <c r="C308" s="37"/>
      <c r="D308" s="37"/>
      <c r="E308" s="31" t="s">
        <v>1215</v>
      </c>
      <c r="F308" s="37"/>
      <c r="G308" s="37"/>
      <c r="H308" s="37"/>
      <c r="I308" s="37"/>
      <c r="J308" s="39"/>
    </row>
    <row r="309">
      <c r="A309" s="29" t="s">
        <v>29</v>
      </c>
      <c r="B309" s="29">
        <v>76</v>
      </c>
      <c r="C309" s="30" t="s">
        <v>1216</v>
      </c>
      <c r="D309" s="29" t="s">
        <v>35</v>
      </c>
      <c r="E309" s="31" t="s">
        <v>1217</v>
      </c>
      <c r="F309" s="32" t="s">
        <v>229</v>
      </c>
      <c r="G309" s="33">
        <v>4.4000000000000004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 ht="75">
      <c r="A310" s="29" t="s">
        <v>34</v>
      </c>
      <c r="B310" s="36"/>
      <c r="C310" s="37"/>
      <c r="D310" s="37"/>
      <c r="E310" s="31" t="s">
        <v>1218</v>
      </c>
      <c r="F310" s="37"/>
      <c r="G310" s="37"/>
      <c r="H310" s="37"/>
      <c r="I310" s="37"/>
      <c r="J310" s="39"/>
    </row>
    <row r="311">
      <c r="A311" s="29" t="s">
        <v>44</v>
      </c>
      <c r="B311" s="36"/>
      <c r="C311" s="37"/>
      <c r="D311" s="37"/>
      <c r="E311" s="44" t="s">
        <v>1219</v>
      </c>
      <c r="F311" s="37"/>
      <c r="G311" s="37"/>
      <c r="H311" s="37"/>
      <c r="I311" s="37"/>
      <c r="J311" s="39"/>
    </row>
    <row r="312" ht="30">
      <c r="A312" s="29" t="s">
        <v>36</v>
      </c>
      <c r="B312" s="36"/>
      <c r="C312" s="37"/>
      <c r="D312" s="37"/>
      <c r="E312" s="31" t="s">
        <v>1215</v>
      </c>
      <c r="F312" s="37"/>
      <c r="G312" s="37"/>
      <c r="H312" s="37"/>
      <c r="I312" s="37"/>
      <c r="J312" s="39"/>
    </row>
    <row r="313">
      <c r="A313" s="29" t="s">
        <v>29</v>
      </c>
      <c r="B313" s="29">
        <v>77</v>
      </c>
      <c r="C313" s="30" t="s">
        <v>602</v>
      </c>
      <c r="D313" s="29" t="s">
        <v>35</v>
      </c>
      <c r="E313" s="31" t="s">
        <v>603</v>
      </c>
      <c r="F313" s="32" t="s">
        <v>229</v>
      </c>
      <c r="G313" s="33">
        <v>55.159999999999997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 ht="75">
      <c r="A314" s="29" t="s">
        <v>34</v>
      </c>
      <c r="B314" s="36"/>
      <c r="C314" s="37"/>
      <c r="D314" s="37"/>
      <c r="E314" s="31" t="s">
        <v>1220</v>
      </c>
      <c r="F314" s="37"/>
      <c r="G314" s="37"/>
      <c r="H314" s="37"/>
      <c r="I314" s="37"/>
      <c r="J314" s="39"/>
    </row>
    <row r="315">
      <c r="A315" s="29" t="s">
        <v>44</v>
      </c>
      <c r="B315" s="36"/>
      <c r="C315" s="37"/>
      <c r="D315" s="37"/>
      <c r="E315" s="44" t="s">
        <v>1221</v>
      </c>
      <c r="F315" s="37"/>
      <c r="G315" s="37"/>
      <c r="H315" s="37"/>
      <c r="I315" s="37"/>
      <c r="J315" s="39"/>
    </row>
    <row r="316" ht="45">
      <c r="A316" s="29" t="s">
        <v>36</v>
      </c>
      <c r="B316" s="36"/>
      <c r="C316" s="37"/>
      <c r="D316" s="37"/>
      <c r="E316" s="31" t="s">
        <v>606</v>
      </c>
      <c r="F316" s="37"/>
      <c r="G316" s="37"/>
      <c r="H316" s="37"/>
      <c r="I316" s="37"/>
      <c r="J316" s="39"/>
    </row>
    <row r="317">
      <c r="A317" s="29" t="s">
        <v>29</v>
      </c>
      <c r="B317" s="29">
        <v>78</v>
      </c>
      <c r="C317" s="30" t="s">
        <v>1222</v>
      </c>
      <c r="D317" s="29" t="s">
        <v>35</v>
      </c>
      <c r="E317" s="31" t="s">
        <v>1223</v>
      </c>
      <c r="F317" s="32" t="s">
        <v>267</v>
      </c>
      <c r="G317" s="33">
        <v>10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>
      <c r="A318" s="29" t="s">
        <v>34</v>
      </c>
      <c r="B318" s="36"/>
      <c r="C318" s="37"/>
      <c r="D318" s="37"/>
      <c r="E318" s="31" t="s">
        <v>1224</v>
      </c>
      <c r="F318" s="37"/>
      <c r="G318" s="37"/>
      <c r="H318" s="37"/>
      <c r="I318" s="37"/>
      <c r="J318" s="39"/>
    </row>
    <row r="319">
      <c r="A319" s="29" t="s">
        <v>44</v>
      </c>
      <c r="B319" s="36"/>
      <c r="C319" s="37"/>
      <c r="D319" s="37"/>
      <c r="E319" s="44" t="s">
        <v>1225</v>
      </c>
      <c r="F319" s="37"/>
      <c r="G319" s="37"/>
      <c r="H319" s="37"/>
      <c r="I319" s="37"/>
      <c r="J319" s="39"/>
    </row>
    <row r="320" ht="409.5">
      <c r="A320" s="29" t="s">
        <v>36</v>
      </c>
      <c r="B320" s="36"/>
      <c r="C320" s="37"/>
      <c r="D320" s="37"/>
      <c r="E320" s="31" t="s">
        <v>1226</v>
      </c>
      <c r="F320" s="37"/>
      <c r="G320" s="37"/>
      <c r="H320" s="37"/>
      <c r="I320" s="37"/>
      <c r="J320" s="39"/>
    </row>
    <row r="321">
      <c r="A321" s="29" t="s">
        <v>29</v>
      </c>
      <c r="B321" s="29">
        <v>79</v>
      </c>
      <c r="C321" s="30" t="s">
        <v>1227</v>
      </c>
      <c r="D321" s="29" t="s">
        <v>35</v>
      </c>
      <c r="E321" s="31" t="s">
        <v>1228</v>
      </c>
      <c r="F321" s="32" t="s">
        <v>75</v>
      </c>
      <c r="G321" s="33">
        <v>2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 ht="45">
      <c r="A322" s="29" t="s">
        <v>34</v>
      </c>
      <c r="B322" s="36"/>
      <c r="C322" s="37"/>
      <c r="D322" s="37"/>
      <c r="E322" s="31" t="s">
        <v>1229</v>
      </c>
      <c r="F322" s="37"/>
      <c r="G322" s="37"/>
      <c r="H322" s="37"/>
      <c r="I322" s="37"/>
      <c r="J322" s="39"/>
    </row>
    <row r="323" ht="345">
      <c r="A323" s="29" t="s">
        <v>36</v>
      </c>
      <c r="B323" s="36"/>
      <c r="C323" s="37"/>
      <c r="D323" s="37"/>
      <c r="E323" s="31" t="s">
        <v>1230</v>
      </c>
      <c r="F323" s="37"/>
      <c r="G323" s="37"/>
      <c r="H323" s="37"/>
      <c r="I323" s="37"/>
      <c r="J323" s="39"/>
    </row>
    <row r="324">
      <c r="A324" s="29" t="s">
        <v>29</v>
      </c>
      <c r="B324" s="29">
        <v>80</v>
      </c>
      <c r="C324" s="30" t="s">
        <v>1231</v>
      </c>
      <c r="D324" s="29" t="s">
        <v>35</v>
      </c>
      <c r="E324" s="31" t="s">
        <v>1232</v>
      </c>
      <c r="F324" s="32" t="s">
        <v>198</v>
      </c>
      <c r="G324" s="33">
        <v>83.599999999999994</v>
      </c>
      <c r="H324" s="34">
        <v>0</v>
      </c>
      <c r="I324" s="34">
        <f>ROUND(G324*H324,P4)</f>
        <v>0</v>
      </c>
      <c r="J324" s="29"/>
      <c r="O324" s="35">
        <f>I324*0.21</f>
        <v>0</v>
      </c>
      <c r="P324">
        <v>3</v>
      </c>
    </row>
    <row r="325" ht="75">
      <c r="A325" s="29" t="s">
        <v>34</v>
      </c>
      <c r="B325" s="36"/>
      <c r="C325" s="37"/>
      <c r="D325" s="37"/>
      <c r="E325" s="31" t="s">
        <v>1233</v>
      </c>
      <c r="F325" s="37"/>
      <c r="G325" s="37"/>
      <c r="H325" s="37"/>
      <c r="I325" s="37"/>
      <c r="J325" s="39"/>
    </row>
    <row r="326" ht="45">
      <c r="A326" s="29" t="s">
        <v>44</v>
      </c>
      <c r="B326" s="36"/>
      <c r="C326" s="37"/>
      <c r="D326" s="37"/>
      <c r="E326" s="44" t="s">
        <v>1234</v>
      </c>
      <c r="F326" s="37"/>
      <c r="G326" s="37"/>
      <c r="H326" s="37"/>
      <c r="I326" s="37"/>
      <c r="J326" s="39"/>
    </row>
    <row r="327" ht="30">
      <c r="A327" s="29" t="s">
        <v>36</v>
      </c>
      <c r="B327" s="36"/>
      <c r="C327" s="37"/>
      <c r="D327" s="37"/>
      <c r="E327" s="31" t="s">
        <v>712</v>
      </c>
      <c r="F327" s="37"/>
      <c r="G327" s="37"/>
      <c r="H327" s="37"/>
      <c r="I327" s="37"/>
      <c r="J327" s="39"/>
    </row>
    <row r="328">
      <c r="A328" s="29" t="s">
        <v>29</v>
      </c>
      <c r="B328" s="29">
        <v>81</v>
      </c>
      <c r="C328" s="30" t="s">
        <v>1231</v>
      </c>
      <c r="D328" s="29" t="s">
        <v>89</v>
      </c>
      <c r="E328" s="31" t="s">
        <v>1232</v>
      </c>
      <c r="F328" s="32" t="s">
        <v>198</v>
      </c>
      <c r="G328" s="33">
        <v>105.84</v>
      </c>
      <c r="H328" s="34">
        <v>0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 ht="45">
      <c r="A329" s="29" t="s">
        <v>34</v>
      </c>
      <c r="B329" s="36"/>
      <c r="C329" s="37"/>
      <c r="D329" s="37"/>
      <c r="E329" s="31" t="s">
        <v>1235</v>
      </c>
      <c r="F329" s="37"/>
      <c r="G329" s="37"/>
      <c r="H329" s="37"/>
      <c r="I329" s="37"/>
      <c r="J329" s="39"/>
    </row>
    <row r="330">
      <c r="A330" s="29" t="s">
        <v>44</v>
      </c>
      <c r="B330" s="36"/>
      <c r="C330" s="37"/>
      <c r="D330" s="37"/>
      <c r="E330" s="44" t="s">
        <v>1236</v>
      </c>
      <c r="F330" s="37"/>
      <c r="G330" s="37"/>
      <c r="H330" s="37"/>
      <c r="I330" s="37"/>
      <c r="J330" s="39"/>
    </row>
    <row r="331" ht="30">
      <c r="A331" s="29" t="s">
        <v>36</v>
      </c>
      <c r="B331" s="36"/>
      <c r="C331" s="37"/>
      <c r="D331" s="37"/>
      <c r="E331" s="31" t="s">
        <v>712</v>
      </c>
      <c r="F331" s="37"/>
      <c r="G331" s="37"/>
      <c r="H331" s="37"/>
      <c r="I331" s="37"/>
      <c r="J331" s="39"/>
    </row>
    <row r="332">
      <c r="A332" s="29" t="s">
        <v>29</v>
      </c>
      <c r="B332" s="29">
        <v>82</v>
      </c>
      <c r="C332" s="30" t="s">
        <v>620</v>
      </c>
      <c r="D332" s="29" t="s">
        <v>35</v>
      </c>
      <c r="E332" s="31" t="s">
        <v>621</v>
      </c>
      <c r="F332" s="32" t="s">
        <v>80</v>
      </c>
      <c r="G332" s="33">
        <v>34.200000000000003</v>
      </c>
      <c r="H332" s="34">
        <v>0</v>
      </c>
      <c r="I332" s="34">
        <f>ROUND(G332*H332,P4)</f>
        <v>0</v>
      </c>
      <c r="J332" s="29"/>
      <c r="O332" s="35">
        <f>I332*0.21</f>
        <v>0</v>
      </c>
      <c r="P332">
        <v>3</v>
      </c>
    </row>
    <row r="333" ht="60">
      <c r="A333" s="29" t="s">
        <v>34</v>
      </c>
      <c r="B333" s="36"/>
      <c r="C333" s="37"/>
      <c r="D333" s="37"/>
      <c r="E333" s="31" t="s">
        <v>1237</v>
      </c>
      <c r="F333" s="37"/>
      <c r="G333" s="37"/>
      <c r="H333" s="37"/>
      <c r="I333" s="37"/>
      <c r="J333" s="39"/>
    </row>
    <row r="334">
      <c r="A334" s="29" t="s">
        <v>44</v>
      </c>
      <c r="B334" s="36"/>
      <c r="C334" s="37"/>
      <c r="D334" s="37"/>
      <c r="E334" s="44" t="s">
        <v>1238</v>
      </c>
      <c r="F334" s="37"/>
      <c r="G334" s="37"/>
      <c r="H334" s="37"/>
      <c r="I334" s="37"/>
      <c r="J334" s="39"/>
    </row>
    <row r="335" ht="150">
      <c r="A335" s="29" t="s">
        <v>36</v>
      </c>
      <c r="B335" s="36"/>
      <c r="C335" s="37"/>
      <c r="D335" s="37"/>
      <c r="E335" s="31" t="s">
        <v>619</v>
      </c>
      <c r="F335" s="37"/>
      <c r="G335" s="37"/>
      <c r="H335" s="37"/>
      <c r="I335" s="37"/>
      <c r="J335" s="39"/>
    </row>
    <row r="336">
      <c r="A336" s="29" t="s">
        <v>29</v>
      </c>
      <c r="B336" s="29">
        <v>83</v>
      </c>
      <c r="C336" s="30" t="s">
        <v>620</v>
      </c>
      <c r="D336" s="29" t="s">
        <v>89</v>
      </c>
      <c r="E336" s="31" t="s">
        <v>621</v>
      </c>
      <c r="F336" s="32" t="s">
        <v>80</v>
      </c>
      <c r="G336" s="33">
        <v>10.225</v>
      </c>
      <c r="H336" s="34">
        <v>0</v>
      </c>
      <c r="I336" s="34">
        <f>ROUND(G336*H336,P4)</f>
        <v>0</v>
      </c>
      <c r="J336" s="29"/>
      <c r="O336" s="35">
        <f>I336*0.21</f>
        <v>0</v>
      </c>
      <c r="P336">
        <v>3</v>
      </c>
    </row>
    <row r="337" ht="60">
      <c r="A337" s="29" t="s">
        <v>34</v>
      </c>
      <c r="B337" s="36"/>
      <c r="C337" s="37"/>
      <c r="D337" s="37"/>
      <c r="E337" s="31" t="s">
        <v>1239</v>
      </c>
      <c r="F337" s="37"/>
      <c r="G337" s="37"/>
      <c r="H337" s="37"/>
      <c r="I337" s="37"/>
      <c r="J337" s="39"/>
    </row>
    <row r="338" ht="45">
      <c r="A338" s="29" t="s">
        <v>44</v>
      </c>
      <c r="B338" s="36"/>
      <c r="C338" s="37"/>
      <c r="D338" s="37"/>
      <c r="E338" s="44" t="s">
        <v>1240</v>
      </c>
      <c r="F338" s="37"/>
      <c r="G338" s="37"/>
      <c r="H338" s="37"/>
      <c r="I338" s="37"/>
      <c r="J338" s="39"/>
    </row>
    <row r="339" ht="150">
      <c r="A339" s="29" t="s">
        <v>36</v>
      </c>
      <c r="B339" s="36"/>
      <c r="C339" s="37"/>
      <c r="D339" s="37"/>
      <c r="E339" s="31" t="s">
        <v>619</v>
      </c>
      <c r="F339" s="37"/>
      <c r="G339" s="37"/>
      <c r="H339" s="37"/>
      <c r="I339" s="37"/>
      <c r="J339" s="39"/>
    </row>
    <row r="340">
      <c r="A340" s="29" t="s">
        <v>29</v>
      </c>
      <c r="B340" s="29">
        <v>84</v>
      </c>
      <c r="C340" s="30" t="s">
        <v>620</v>
      </c>
      <c r="D340" s="29" t="s">
        <v>93</v>
      </c>
      <c r="E340" s="31" t="s">
        <v>621</v>
      </c>
      <c r="F340" s="32" t="s">
        <v>80</v>
      </c>
      <c r="G340" s="33">
        <v>14.039999999999999</v>
      </c>
      <c r="H340" s="34">
        <v>0</v>
      </c>
      <c r="I340" s="34">
        <f>ROUND(G340*H340,P4)</f>
        <v>0</v>
      </c>
      <c r="J340" s="29"/>
      <c r="O340" s="35">
        <f>I340*0.21</f>
        <v>0</v>
      </c>
      <c r="P340">
        <v>3</v>
      </c>
    </row>
    <row r="341" ht="60">
      <c r="A341" s="29" t="s">
        <v>34</v>
      </c>
      <c r="B341" s="36"/>
      <c r="C341" s="37"/>
      <c r="D341" s="37"/>
      <c r="E341" s="31" t="s">
        <v>1241</v>
      </c>
      <c r="F341" s="37"/>
      <c r="G341" s="37"/>
      <c r="H341" s="37"/>
      <c r="I341" s="37"/>
      <c r="J341" s="39"/>
    </row>
    <row r="342">
      <c r="A342" s="29" t="s">
        <v>44</v>
      </c>
      <c r="B342" s="36"/>
      <c r="C342" s="37"/>
      <c r="D342" s="37"/>
      <c r="E342" s="44" t="s">
        <v>1242</v>
      </c>
      <c r="F342" s="37"/>
      <c r="G342" s="37"/>
      <c r="H342" s="37"/>
      <c r="I342" s="37"/>
      <c r="J342" s="39"/>
    </row>
    <row r="343" ht="150">
      <c r="A343" s="29" t="s">
        <v>36</v>
      </c>
      <c r="B343" s="36"/>
      <c r="C343" s="37"/>
      <c r="D343" s="37"/>
      <c r="E343" s="31" t="s">
        <v>619</v>
      </c>
      <c r="F343" s="37"/>
      <c r="G343" s="37"/>
      <c r="H343" s="37"/>
      <c r="I343" s="37"/>
      <c r="J343" s="39"/>
    </row>
    <row r="344">
      <c r="A344" s="29" t="s">
        <v>29</v>
      </c>
      <c r="B344" s="29">
        <v>85</v>
      </c>
      <c r="C344" s="30" t="s">
        <v>638</v>
      </c>
      <c r="D344" s="29" t="s">
        <v>35</v>
      </c>
      <c r="E344" s="31" t="s">
        <v>639</v>
      </c>
      <c r="F344" s="32" t="s">
        <v>42</v>
      </c>
      <c r="G344" s="33">
        <v>0.57499999999999996</v>
      </c>
      <c r="H344" s="34">
        <v>0</v>
      </c>
      <c r="I344" s="34">
        <f>ROUND(G344*H344,P4)</f>
        <v>0</v>
      </c>
      <c r="J344" s="29"/>
      <c r="O344" s="35">
        <f>I344*0.21</f>
        <v>0</v>
      </c>
      <c r="P344">
        <v>3</v>
      </c>
    </row>
    <row r="345" ht="45">
      <c r="A345" s="29" t="s">
        <v>34</v>
      </c>
      <c r="B345" s="36"/>
      <c r="C345" s="37"/>
      <c r="D345" s="37"/>
      <c r="E345" s="31" t="s">
        <v>1243</v>
      </c>
      <c r="F345" s="37"/>
      <c r="G345" s="37"/>
      <c r="H345" s="37"/>
      <c r="I345" s="37"/>
      <c r="J345" s="39"/>
    </row>
    <row r="346" ht="45">
      <c r="A346" s="29" t="s">
        <v>44</v>
      </c>
      <c r="B346" s="36"/>
      <c r="C346" s="37"/>
      <c r="D346" s="37"/>
      <c r="E346" s="44" t="s">
        <v>1244</v>
      </c>
      <c r="F346" s="37"/>
      <c r="G346" s="37"/>
      <c r="H346" s="37"/>
      <c r="I346" s="37"/>
      <c r="J346" s="39"/>
    </row>
    <row r="347" ht="75">
      <c r="A347" s="29" t="s">
        <v>36</v>
      </c>
      <c r="B347" s="36"/>
      <c r="C347" s="37"/>
      <c r="D347" s="37"/>
      <c r="E347" s="31" t="s">
        <v>1245</v>
      </c>
      <c r="F347" s="37"/>
      <c r="G347" s="37"/>
      <c r="H347" s="37"/>
      <c r="I347" s="37"/>
      <c r="J347" s="39"/>
    </row>
    <row r="348">
      <c r="A348" s="29" t="s">
        <v>29</v>
      </c>
      <c r="B348" s="29">
        <v>88</v>
      </c>
      <c r="C348" s="30" t="s">
        <v>1246</v>
      </c>
      <c r="D348" s="29" t="s">
        <v>35</v>
      </c>
      <c r="E348" s="31" t="s">
        <v>1247</v>
      </c>
      <c r="F348" s="32" t="s">
        <v>198</v>
      </c>
      <c r="G348" s="33">
        <v>109.18000000000001</v>
      </c>
      <c r="H348" s="34">
        <v>0</v>
      </c>
      <c r="I348" s="34">
        <f>ROUND(G348*H348,P4)</f>
        <v>0</v>
      </c>
      <c r="J348" s="29"/>
      <c r="O348" s="35">
        <f>I348*0.21</f>
        <v>0</v>
      </c>
      <c r="P348">
        <v>3</v>
      </c>
    </row>
    <row r="349" ht="30">
      <c r="A349" s="29" t="s">
        <v>34</v>
      </c>
      <c r="B349" s="36"/>
      <c r="C349" s="37"/>
      <c r="D349" s="37"/>
      <c r="E349" s="31" t="s">
        <v>1248</v>
      </c>
      <c r="F349" s="37"/>
      <c r="G349" s="37"/>
      <c r="H349" s="37"/>
      <c r="I349" s="37"/>
      <c r="J349" s="39"/>
    </row>
    <row r="350">
      <c r="A350" s="29" t="s">
        <v>44</v>
      </c>
      <c r="B350" s="36"/>
      <c r="C350" s="37"/>
      <c r="D350" s="37"/>
      <c r="E350" s="44" t="s">
        <v>1171</v>
      </c>
      <c r="F350" s="37"/>
      <c r="G350" s="37"/>
      <c r="H350" s="37"/>
      <c r="I350" s="37"/>
      <c r="J350" s="39"/>
    </row>
    <row r="351" ht="105">
      <c r="A351" s="29" t="s">
        <v>36</v>
      </c>
      <c r="B351" s="40"/>
      <c r="C351" s="41"/>
      <c r="D351" s="41"/>
      <c r="E351" s="31" t="s">
        <v>1249</v>
      </c>
      <c r="F351" s="41"/>
      <c r="G351" s="41"/>
      <c r="H351" s="41"/>
      <c r="I351" s="41"/>
      <c r="J35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1250</v>
      </c>
      <c r="I3" s="16">
        <f>SUMIFS(I9:I75,A9:A75,"SD")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1001</v>
      </c>
      <c r="D4" s="13"/>
      <c r="E4" s="14" t="s">
        <v>1002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1250</v>
      </c>
      <c r="D5" s="13"/>
      <c r="E5" s="14" t="s">
        <v>1251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4</v>
      </c>
      <c r="C10" s="30" t="s">
        <v>39</v>
      </c>
      <c r="D10" s="29" t="s">
        <v>1252</v>
      </c>
      <c r="E10" s="31" t="s">
        <v>41</v>
      </c>
      <c r="F10" s="32" t="s">
        <v>42</v>
      </c>
      <c r="G10" s="33">
        <v>32.872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1253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1254</v>
      </c>
      <c r="F12" s="37"/>
      <c r="G12" s="37"/>
      <c r="H12" s="37"/>
      <c r="I12" s="37"/>
      <c r="J12" s="39"/>
    </row>
    <row r="13" ht="30">
      <c r="A13" s="29" t="s">
        <v>36</v>
      </c>
      <c r="B13" s="36"/>
      <c r="C13" s="37"/>
      <c r="D13" s="37"/>
      <c r="E13" s="31" t="s">
        <v>46</v>
      </c>
      <c r="F13" s="37"/>
      <c r="G13" s="37"/>
      <c r="H13" s="37"/>
      <c r="I13" s="37"/>
      <c r="J13" s="39"/>
    </row>
    <row r="14">
      <c r="A14" s="23" t="s">
        <v>26</v>
      </c>
      <c r="B14" s="24"/>
      <c r="C14" s="25" t="s">
        <v>71</v>
      </c>
      <c r="D14" s="26"/>
      <c r="E14" s="23" t="s">
        <v>72</v>
      </c>
      <c r="F14" s="26"/>
      <c r="G14" s="26"/>
      <c r="H14" s="26"/>
      <c r="I14" s="27">
        <f>SUMIFS(I15:I48,A15:A48,"P")</f>
        <v>0</v>
      </c>
      <c r="J14" s="28"/>
    </row>
    <row r="15">
      <c r="A15" s="29" t="s">
        <v>29</v>
      </c>
      <c r="B15" s="29">
        <v>5</v>
      </c>
      <c r="C15" s="30" t="s">
        <v>1255</v>
      </c>
      <c r="D15" s="29" t="s">
        <v>35</v>
      </c>
      <c r="E15" s="31" t="s">
        <v>1256</v>
      </c>
      <c r="F15" s="32" t="s">
        <v>80</v>
      </c>
      <c r="G15" s="33">
        <v>17.149999999999999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34</v>
      </c>
      <c r="B16" s="36"/>
      <c r="C16" s="37"/>
      <c r="D16" s="37"/>
      <c r="E16" s="31" t="s">
        <v>1257</v>
      </c>
      <c r="F16" s="37"/>
      <c r="G16" s="37"/>
      <c r="H16" s="37"/>
      <c r="I16" s="37"/>
      <c r="J16" s="39"/>
    </row>
    <row r="17">
      <c r="A17" s="29" t="s">
        <v>44</v>
      </c>
      <c r="B17" s="36"/>
      <c r="C17" s="37"/>
      <c r="D17" s="37"/>
      <c r="E17" s="44" t="s">
        <v>1258</v>
      </c>
      <c r="F17" s="37"/>
      <c r="G17" s="37"/>
      <c r="H17" s="37"/>
      <c r="I17" s="37"/>
      <c r="J17" s="39"/>
    </row>
    <row r="18" ht="105">
      <c r="A18" s="29" t="s">
        <v>36</v>
      </c>
      <c r="B18" s="36"/>
      <c r="C18" s="37"/>
      <c r="D18" s="37"/>
      <c r="E18" s="31" t="s">
        <v>1259</v>
      </c>
      <c r="F18" s="37"/>
      <c r="G18" s="37"/>
      <c r="H18" s="37"/>
      <c r="I18" s="37"/>
      <c r="J18" s="39"/>
    </row>
    <row r="19">
      <c r="A19" s="29" t="s">
        <v>29</v>
      </c>
      <c r="B19" s="29">
        <v>6</v>
      </c>
      <c r="C19" s="30" t="s">
        <v>104</v>
      </c>
      <c r="D19" s="29" t="s">
        <v>93</v>
      </c>
      <c r="E19" s="31" t="s">
        <v>105</v>
      </c>
      <c r="F19" s="32" t="s">
        <v>80</v>
      </c>
      <c r="G19" s="33">
        <v>41.200000000000003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5">
      <c r="A20" s="29" t="s">
        <v>34</v>
      </c>
      <c r="B20" s="36"/>
      <c r="C20" s="37"/>
      <c r="D20" s="37"/>
      <c r="E20" s="31" t="s">
        <v>1260</v>
      </c>
      <c r="F20" s="37"/>
      <c r="G20" s="37"/>
      <c r="H20" s="37"/>
      <c r="I20" s="37"/>
      <c r="J20" s="39"/>
    </row>
    <row r="21">
      <c r="A21" s="29" t="s">
        <v>44</v>
      </c>
      <c r="B21" s="36"/>
      <c r="C21" s="37"/>
      <c r="D21" s="37"/>
      <c r="E21" s="44" t="s">
        <v>1261</v>
      </c>
      <c r="F21" s="37"/>
      <c r="G21" s="37"/>
      <c r="H21" s="37"/>
      <c r="I21" s="37"/>
      <c r="J21" s="39"/>
    </row>
    <row r="22" ht="409.5">
      <c r="A22" s="29" t="s">
        <v>36</v>
      </c>
      <c r="B22" s="36"/>
      <c r="C22" s="37"/>
      <c r="D22" s="37"/>
      <c r="E22" s="31" t="s">
        <v>103</v>
      </c>
      <c r="F22" s="37"/>
      <c r="G22" s="37"/>
      <c r="H22" s="37"/>
      <c r="I22" s="37"/>
      <c r="J22" s="39"/>
    </row>
    <row r="23">
      <c r="A23" s="29" t="s">
        <v>29</v>
      </c>
      <c r="B23" s="29">
        <v>7</v>
      </c>
      <c r="C23" s="30" t="s">
        <v>104</v>
      </c>
      <c r="D23" s="29" t="s">
        <v>120</v>
      </c>
      <c r="E23" s="31" t="s">
        <v>105</v>
      </c>
      <c r="F23" s="32" t="s">
        <v>80</v>
      </c>
      <c r="G23" s="33">
        <v>64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1262</v>
      </c>
      <c r="F24" s="37"/>
      <c r="G24" s="37"/>
      <c r="H24" s="37"/>
      <c r="I24" s="37"/>
      <c r="J24" s="39"/>
    </row>
    <row r="25">
      <c r="A25" s="29" t="s">
        <v>44</v>
      </c>
      <c r="B25" s="36"/>
      <c r="C25" s="37"/>
      <c r="D25" s="37"/>
      <c r="E25" s="44" t="s">
        <v>1263</v>
      </c>
      <c r="F25" s="37"/>
      <c r="G25" s="37"/>
      <c r="H25" s="37"/>
      <c r="I25" s="37"/>
      <c r="J25" s="39"/>
    </row>
    <row r="26" ht="409.5">
      <c r="A26" s="29" t="s">
        <v>36</v>
      </c>
      <c r="B26" s="36"/>
      <c r="C26" s="37"/>
      <c r="D26" s="37"/>
      <c r="E26" s="31" t="s">
        <v>103</v>
      </c>
      <c r="F26" s="37"/>
      <c r="G26" s="37"/>
      <c r="H26" s="37"/>
      <c r="I26" s="37"/>
      <c r="J26" s="39"/>
    </row>
    <row r="27">
      <c r="A27" s="29" t="s">
        <v>29</v>
      </c>
      <c r="B27" s="29">
        <v>8</v>
      </c>
      <c r="C27" s="30" t="s">
        <v>1264</v>
      </c>
      <c r="D27" s="29" t="s">
        <v>35</v>
      </c>
      <c r="E27" s="31" t="s">
        <v>1265</v>
      </c>
      <c r="F27" s="32" t="s">
        <v>80</v>
      </c>
      <c r="G27" s="33">
        <v>53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75">
      <c r="A28" s="29" t="s">
        <v>34</v>
      </c>
      <c r="B28" s="36"/>
      <c r="C28" s="37"/>
      <c r="D28" s="37"/>
      <c r="E28" s="31" t="s">
        <v>1266</v>
      </c>
      <c r="F28" s="37"/>
      <c r="G28" s="37"/>
      <c r="H28" s="37"/>
      <c r="I28" s="37"/>
      <c r="J28" s="39"/>
    </row>
    <row r="29" ht="45">
      <c r="A29" s="29" t="s">
        <v>44</v>
      </c>
      <c r="B29" s="36"/>
      <c r="C29" s="37"/>
      <c r="D29" s="37"/>
      <c r="E29" s="44" t="s">
        <v>1267</v>
      </c>
      <c r="F29" s="37"/>
      <c r="G29" s="37"/>
      <c r="H29" s="37"/>
      <c r="I29" s="37"/>
      <c r="J29" s="39"/>
    </row>
    <row r="30" ht="409.5">
      <c r="A30" s="29" t="s">
        <v>36</v>
      </c>
      <c r="B30" s="36"/>
      <c r="C30" s="37"/>
      <c r="D30" s="37"/>
      <c r="E30" s="31" t="s">
        <v>103</v>
      </c>
      <c r="F30" s="37"/>
      <c r="G30" s="37"/>
      <c r="H30" s="37"/>
      <c r="I30" s="37"/>
      <c r="J30" s="39"/>
    </row>
    <row r="31">
      <c r="A31" s="29" t="s">
        <v>29</v>
      </c>
      <c r="B31" s="29">
        <v>9</v>
      </c>
      <c r="C31" s="30" t="s">
        <v>1264</v>
      </c>
      <c r="D31" s="29" t="s">
        <v>110</v>
      </c>
      <c r="E31" s="31" t="s">
        <v>1265</v>
      </c>
      <c r="F31" s="32" t="s">
        <v>80</v>
      </c>
      <c r="G31" s="33">
        <v>27.579999999999998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75">
      <c r="A32" s="29" t="s">
        <v>34</v>
      </c>
      <c r="B32" s="36"/>
      <c r="C32" s="37"/>
      <c r="D32" s="37"/>
      <c r="E32" s="31" t="s">
        <v>1268</v>
      </c>
      <c r="F32" s="37"/>
      <c r="G32" s="37"/>
      <c r="H32" s="37"/>
      <c r="I32" s="37"/>
      <c r="J32" s="39"/>
    </row>
    <row r="33">
      <c r="A33" s="29" t="s">
        <v>44</v>
      </c>
      <c r="B33" s="36"/>
      <c r="C33" s="37"/>
      <c r="D33" s="37"/>
      <c r="E33" s="44" t="s">
        <v>1269</v>
      </c>
      <c r="F33" s="37"/>
      <c r="G33" s="37"/>
      <c r="H33" s="37"/>
      <c r="I33" s="37"/>
      <c r="J33" s="39"/>
    </row>
    <row r="34" ht="409.5">
      <c r="A34" s="29" t="s">
        <v>36</v>
      </c>
      <c r="B34" s="36"/>
      <c r="C34" s="37"/>
      <c r="D34" s="37"/>
      <c r="E34" s="31" t="s">
        <v>103</v>
      </c>
      <c r="F34" s="37"/>
      <c r="G34" s="37"/>
      <c r="H34" s="37"/>
      <c r="I34" s="37"/>
      <c r="J34" s="39"/>
    </row>
    <row r="35">
      <c r="A35" s="29" t="s">
        <v>29</v>
      </c>
      <c r="B35" s="29">
        <v>10</v>
      </c>
      <c r="C35" s="30" t="s">
        <v>152</v>
      </c>
      <c r="D35" s="29" t="s">
        <v>110</v>
      </c>
      <c r="E35" s="31" t="s">
        <v>153</v>
      </c>
      <c r="F35" s="32" t="s">
        <v>80</v>
      </c>
      <c r="G35" s="33">
        <v>80.579999999999998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1270</v>
      </c>
      <c r="F36" s="37"/>
      <c r="G36" s="37"/>
      <c r="H36" s="37"/>
      <c r="I36" s="37"/>
      <c r="J36" s="39"/>
    </row>
    <row r="37">
      <c r="A37" s="29" t="s">
        <v>44</v>
      </c>
      <c r="B37" s="36"/>
      <c r="C37" s="37"/>
      <c r="D37" s="37"/>
      <c r="E37" s="44" t="s">
        <v>1271</v>
      </c>
      <c r="F37" s="37"/>
      <c r="G37" s="37"/>
      <c r="H37" s="37"/>
      <c r="I37" s="37"/>
      <c r="J37" s="39"/>
    </row>
    <row r="38" ht="240">
      <c r="A38" s="29" t="s">
        <v>36</v>
      </c>
      <c r="B38" s="36"/>
      <c r="C38" s="37"/>
      <c r="D38" s="37"/>
      <c r="E38" s="31" t="s">
        <v>156</v>
      </c>
      <c r="F38" s="37"/>
      <c r="G38" s="37"/>
      <c r="H38" s="37"/>
      <c r="I38" s="37"/>
      <c r="J38" s="39"/>
    </row>
    <row r="39">
      <c r="A39" s="29" t="s">
        <v>29</v>
      </c>
      <c r="B39" s="29">
        <v>11</v>
      </c>
      <c r="C39" s="30" t="s">
        <v>152</v>
      </c>
      <c r="D39" s="29" t="s">
        <v>93</v>
      </c>
      <c r="E39" s="31" t="s">
        <v>153</v>
      </c>
      <c r="F39" s="32" t="s">
        <v>80</v>
      </c>
      <c r="G39" s="33">
        <v>41.200000000000003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1272</v>
      </c>
      <c r="F40" s="37"/>
      <c r="G40" s="37"/>
      <c r="H40" s="37"/>
      <c r="I40" s="37"/>
      <c r="J40" s="39"/>
    </row>
    <row r="41" ht="240">
      <c r="A41" s="29" t="s">
        <v>36</v>
      </c>
      <c r="B41" s="36"/>
      <c r="C41" s="37"/>
      <c r="D41" s="37"/>
      <c r="E41" s="31" t="s">
        <v>156</v>
      </c>
      <c r="F41" s="37"/>
      <c r="G41" s="37"/>
      <c r="H41" s="37"/>
      <c r="I41" s="37"/>
      <c r="J41" s="39"/>
    </row>
    <row r="42">
      <c r="A42" s="29" t="s">
        <v>29</v>
      </c>
      <c r="B42" s="29">
        <v>12</v>
      </c>
      <c r="C42" s="30" t="s">
        <v>152</v>
      </c>
      <c r="D42" s="29" t="s">
        <v>120</v>
      </c>
      <c r="E42" s="31" t="s">
        <v>153</v>
      </c>
      <c r="F42" s="32" t="s">
        <v>80</v>
      </c>
      <c r="G42" s="33">
        <v>64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1273</v>
      </c>
      <c r="F43" s="37"/>
      <c r="G43" s="37"/>
      <c r="H43" s="37"/>
      <c r="I43" s="37"/>
      <c r="J43" s="39"/>
    </row>
    <row r="44" ht="240">
      <c r="A44" s="29" t="s">
        <v>36</v>
      </c>
      <c r="B44" s="36"/>
      <c r="C44" s="37"/>
      <c r="D44" s="37"/>
      <c r="E44" s="31" t="s">
        <v>156</v>
      </c>
      <c r="F44" s="37"/>
      <c r="G44" s="37"/>
      <c r="H44" s="37"/>
      <c r="I44" s="37"/>
      <c r="J44" s="39"/>
    </row>
    <row r="45">
      <c r="A45" s="29" t="s">
        <v>29</v>
      </c>
      <c r="B45" s="29">
        <v>13</v>
      </c>
      <c r="C45" s="30" t="s">
        <v>1274</v>
      </c>
      <c r="D45" s="29" t="s">
        <v>35</v>
      </c>
      <c r="E45" s="31" t="s">
        <v>1275</v>
      </c>
      <c r="F45" s="32" t="s">
        <v>80</v>
      </c>
      <c r="G45" s="33">
        <v>64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30">
      <c r="A46" s="29" t="s">
        <v>34</v>
      </c>
      <c r="B46" s="36"/>
      <c r="C46" s="37"/>
      <c r="D46" s="37"/>
      <c r="E46" s="31" t="s">
        <v>1276</v>
      </c>
      <c r="F46" s="37"/>
      <c r="G46" s="37"/>
      <c r="H46" s="37"/>
      <c r="I46" s="37"/>
      <c r="J46" s="39"/>
    </row>
    <row r="47">
      <c r="A47" s="29" t="s">
        <v>44</v>
      </c>
      <c r="B47" s="36"/>
      <c r="C47" s="37"/>
      <c r="D47" s="37"/>
      <c r="E47" s="44" t="s">
        <v>1263</v>
      </c>
      <c r="F47" s="37"/>
      <c r="G47" s="37"/>
      <c r="H47" s="37"/>
      <c r="I47" s="37"/>
      <c r="J47" s="39"/>
    </row>
    <row r="48" ht="360">
      <c r="A48" s="29" t="s">
        <v>36</v>
      </c>
      <c r="B48" s="36"/>
      <c r="C48" s="37"/>
      <c r="D48" s="37"/>
      <c r="E48" s="31" t="s">
        <v>1277</v>
      </c>
      <c r="F48" s="37"/>
      <c r="G48" s="37"/>
      <c r="H48" s="37"/>
      <c r="I48" s="37"/>
      <c r="J48" s="39"/>
    </row>
    <row r="49">
      <c r="A49" s="23" t="s">
        <v>26</v>
      </c>
      <c r="B49" s="24"/>
      <c r="C49" s="25" t="s">
        <v>110</v>
      </c>
      <c r="D49" s="26"/>
      <c r="E49" s="23" t="s">
        <v>226</v>
      </c>
      <c r="F49" s="26"/>
      <c r="G49" s="26"/>
      <c r="H49" s="26"/>
      <c r="I49" s="27">
        <f>SUMIFS(I50:I53,A50:A53,"P")</f>
        <v>0</v>
      </c>
      <c r="J49" s="28"/>
    </row>
    <row r="50">
      <c r="A50" s="29" t="s">
        <v>29</v>
      </c>
      <c r="B50" s="29">
        <v>14</v>
      </c>
      <c r="C50" s="30" t="s">
        <v>242</v>
      </c>
      <c r="D50" s="29" t="s">
        <v>35</v>
      </c>
      <c r="E50" s="31" t="s">
        <v>243</v>
      </c>
      <c r="F50" s="32" t="s">
        <v>80</v>
      </c>
      <c r="G50" s="33">
        <v>44.984000000000002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75">
      <c r="A51" s="29" t="s">
        <v>34</v>
      </c>
      <c r="B51" s="36"/>
      <c r="C51" s="37"/>
      <c r="D51" s="37"/>
      <c r="E51" s="31" t="s">
        <v>1278</v>
      </c>
      <c r="F51" s="37"/>
      <c r="G51" s="37"/>
      <c r="H51" s="37"/>
      <c r="I51" s="37"/>
      <c r="J51" s="39"/>
    </row>
    <row r="52">
      <c r="A52" s="29" t="s">
        <v>44</v>
      </c>
      <c r="B52" s="36"/>
      <c r="C52" s="37"/>
      <c r="D52" s="37"/>
      <c r="E52" s="44" t="s">
        <v>1279</v>
      </c>
      <c r="F52" s="37"/>
      <c r="G52" s="37"/>
      <c r="H52" s="37"/>
      <c r="I52" s="37"/>
      <c r="J52" s="39"/>
    </row>
    <row r="53" ht="409.5">
      <c r="A53" s="29" t="s">
        <v>36</v>
      </c>
      <c r="B53" s="36"/>
      <c r="C53" s="37"/>
      <c r="D53" s="37"/>
      <c r="E53" s="31" t="s">
        <v>246</v>
      </c>
      <c r="F53" s="37"/>
      <c r="G53" s="37"/>
      <c r="H53" s="37"/>
      <c r="I53" s="37"/>
      <c r="J53" s="39"/>
    </row>
    <row r="54">
      <c r="A54" s="23" t="s">
        <v>26</v>
      </c>
      <c r="B54" s="24"/>
      <c r="C54" s="25" t="s">
        <v>291</v>
      </c>
      <c r="D54" s="26"/>
      <c r="E54" s="23" t="s">
        <v>292</v>
      </c>
      <c r="F54" s="26"/>
      <c r="G54" s="26"/>
      <c r="H54" s="26"/>
      <c r="I54" s="27">
        <f>SUMIFS(I55:I70,A55:A70,"P")</f>
        <v>0</v>
      </c>
      <c r="J54" s="28"/>
    </row>
    <row r="55">
      <c r="A55" s="29" t="s">
        <v>29</v>
      </c>
      <c r="B55" s="29">
        <v>15</v>
      </c>
      <c r="C55" s="30" t="s">
        <v>298</v>
      </c>
      <c r="D55" s="29" t="s">
        <v>93</v>
      </c>
      <c r="E55" s="31" t="s">
        <v>299</v>
      </c>
      <c r="F55" s="32" t="s">
        <v>80</v>
      </c>
      <c r="G55" s="33">
        <v>10.295999999999999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75">
      <c r="A56" s="29" t="s">
        <v>34</v>
      </c>
      <c r="B56" s="36"/>
      <c r="C56" s="37"/>
      <c r="D56" s="37"/>
      <c r="E56" s="31" t="s">
        <v>1280</v>
      </c>
      <c r="F56" s="37"/>
      <c r="G56" s="37"/>
      <c r="H56" s="37"/>
      <c r="I56" s="37"/>
      <c r="J56" s="39"/>
    </row>
    <row r="57">
      <c r="A57" s="29" t="s">
        <v>44</v>
      </c>
      <c r="B57" s="36"/>
      <c r="C57" s="37"/>
      <c r="D57" s="37"/>
      <c r="E57" s="44" t="s">
        <v>1281</v>
      </c>
      <c r="F57" s="37"/>
      <c r="G57" s="37"/>
      <c r="H57" s="37"/>
      <c r="I57" s="37"/>
      <c r="J57" s="39"/>
    </row>
    <row r="58" ht="409.5">
      <c r="A58" s="29" t="s">
        <v>36</v>
      </c>
      <c r="B58" s="36"/>
      <c r="C58" s="37"/>
      <c r="D58" s="37"/>
      <c r="E58" s="31" t="s">
        <v>297</v>
      </c>
      <c r="F58" s="37"/>
      <c r="G58" s="37"/>
      <c r="H58" s="37"/>
      <c r="I58" s="37"/>
      <c r="J58" s="39"/>
    </row>
    <row r="59" ht="30">
      <c r="A59" s="29" t="s">
        <v>29</v>
      </c>
      <c r="B59" s="29">
        <v>16</v>
      </c>
      <c r="C59" s="30" t="s">
        <v>1118</v>
      </c>
      <c r="D59" s="29" t="s">
        <v>89</v>
      </c>
      <c r="E59" s="31" t="s">
        <v>1119</v>
      </c>
      <c r="F59" s="32" t="s">
        <v>80</v>
      </c>
      <c r="G59" s="33">
        <v>20.591999999999999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75">
      <c r="A60" s="29" t="s">
        <v>34</v>
      </c>
      <c r="B60" s="36"/>
      <c r="C60" s="37"/>
      <c r="D60" s="37"/>
      <c r="E60" s="31" t="s">
        <v>1282</v>
      </c>
      <c r="F60" s="37"/>
      <c r="G60" s="37"/>
      <c r="H60" s="37"/>
      <c r="I60" s="37"/>
      <c r="J60" s="39"/>
    </row>
    <row r="61">
      <c r="A61" s="29" t="s">
        <v>44</v>
      </c>
      <c r="B61" s="36"/>
      <c r="C61" s="37"/>
      <c r="D61" s="37"/>
      <c r="E61" s="44" t="s">
        <v>1283</v>
      </c>
      <c r="F61" s="37"/>
      <c r="G61" s="37"/>
      <c r="H61" s="37"/>
      <c r="I61" s="37"/>
      <c r="J61" s="39"/>
    </row>
    <row r="62" ht="60">
      <c r="A62" s="29" t="s">
        <v>36</v>
      </c>
      <c r="B62" s="36"/>
      <c r="C62" s="37"/>
      <c r="D62" s="37"/>
      <c r="E62" s="31" t="s">
        <v>325</v>
      </c>
      <c r="F62" s="37"/>
      <c r="G62" s="37"/>
      <c r="H62" s="37"/>
      <c r="I62" s="37"/>
      <c r="J62" s="39"/>
    </row>
    <row r="63">
      <c r="A63" s="29" t="s">
        <v>29</v>
      </c>
      <c r="B63" s="29">
        <v>17</v>
      </c>
      <c r="C63" s="30" t="s">
        <v>1284</v>
      </c>
      <c r="D63" s="29" t="s">
        <v>35</v>
      </c>
      <c r="E63" s="31" t="s">
        <v>1285</v>
      </c>
      <c r="F63" s="32" t="s">
        <v>80</v>
      </c>
      <c r="G63" s="33">
        <v>27.579999999999998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34</v>
      </c>
      <c r="B64" s="36"/>
      <c r="C64" s="37"/>
      <c r="D64" s="37"/>
      <c r="E64" s="31" t="s">
        <v>1286</v>
      </c>
      <c r="F64" s="37"/>
      <c r="G64" s="37"/>
      <c r="H64" s="37"/>
      <c r="I64" s="37"/>
      <c r="J64" s="39"/>
    </row>
    <row r="65">
      <c r="A65" s="29" t="s">
        <v>44</v>
      </c>
      <c r="B65" s="36"/>
      <c r="C65" s="37"/>
      <c r="D65" s="37"/>
      <c r="E65" s="44" t="s">
        <v>1287</v>
      </c>
      <c r="F65" s="37"/>
      <c r="G65" s="37"/>
      <c r="H65" s="37"/>
      <c r="I65" s="37"/>
      <c r="J65" s="39"/>
    </row>
    <row r="66" ht="75">
      <c r="A66" s="29" t="s">
        <v>36</v>
      </c>
      <c r="B66" s="36"/>
      <c r="C66" s="37"/>
      <c r="D66" s="37"/>
      <c r="E66" s="31" t="s">
        <v>1288</v>
      </c>
      <c r="F66" s="37"/>
      <c r="G66" s="37"/>
      <c r="H66" s="37"/>
      <c r="I66" s="37"/>
      <c r="J66" s="39"/>
    </row>
    <row r="67">
      <c r="A67" s="29" t="s">
        <v>29</v>
      </c>
      <c r="B67" s="29">
        <v>18</v>
      </c>
      <c r="C67" s="30" t="s">
        <v>352</v>
      </c>
      <c r="D67" s="29" t="s">
        <v>89</v>
      </c>
      <c r="E67" s="31" t="s">
        <v>353</v>
      </c>
      <c r="F67" s="32" t="s">
        <v>80</v>
      </c>
      <c r="G67" s="33">
        <v>20.591999999999999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75">
      <c r="A68" s="29" t="s">
        <v>34</v>
      </c>
      <c r="B68" s="36"/>
      <c r="C68" s="37"/>
      <c r="D68" s="37"/>
      <c r="E68" s="31" t="s">
        <v>1289</v>
      </c>
      <c r="F68" s="37"/>
      <c r="G68" s="37"/>
      <c r="H68" s="37"/>
      <c r="I68" s="37"/>
      <c r="J68" s="39"/>
    </row>
    <row r="69">
      <c r="A69" s="29" t="s">
        <v>44</v>
      </c>
      <c r="B69" s="36"/>
      <c r="C69" s="37"/>
      <c r="D69" s="37"/>
      <c r="E69" s="44" t="s">
        <v>1290</v>
      </c>
      <c r="F69" s="37"/>
      <c r="G69" s="37"/>
      <c r="H69" s="37"/>
      <c r="I69" s="37"/>
      <c r="J69" s="39"/>
    </row>
    <row r="70" ht="150">
      <c r="A70" s="29" t="s">
        <v>36</v>
      </c>
      <c r="B70" s="36"/>
      <c r="C70" s="37"/>
      <c r="D70" s="37"/>
      <c r="E70" s="31" t="s">
        <v>356</v>
      </c>
      <c r="F70" s="37"/>
      <c r="G70" s="37"/>
      <c r="H70" s="37"/>
      <c r="I70" s="37"/>
      <c r="J70" s="39"/>
    </row>
    <row r="71">
      <c r="A71" s="23" t="s">
        <v>26</v>
      </c>
      <c r="B71" s="24"/>
      <c r="C71" s="25" t="s">
        <v>488</v>
      </c>
      <c r="D71" s="26"/>
      <c r="E71" s="23" t="s">
        <v>489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29</v>
      </c>
      <c r="B72" s="29">
        <v>19</v>
      </c>
      <c r="C72" s="30" t="s">
        <v>1291</v>
      </c>
      <c r="D72" s="29" t="s">
        <v>89</v>
      </c>
      <c r="E72" s="31" t="s">
        <v>1292</v>
      </c>
      <c r="F72" s="32" t="s">
        <v>80</v>
      </c>
      <c r="G72" s="33">
        <v>14.292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75">
      <c r="A73" s="29" t="s">
        <v>34</v>
      </c>
      <c r="B73" s="36"/>
      <c r="C73" s="37"/>
      <c r="D73" s="37"/>
      <c r="E73" s="31" t="s">
        <v>1293</v>
      </c>
      <c r="F73" s="37"/>
      <c r="G73" s="37"/>
      <c r="H73" s="37"/>
      <c r="I73" s="37"/>
      <c r="J73" s="39"/>
    </row>
    <row r="74">
      <c r="A74" s="29" t="s">
        <v>44</v>
      </c>
      <c r="B74" s="36"/>
      <c r="C74" s="37"/>
      <c r="D74" s="37"/>
      <c r="E74" s="44" t="s">
        <v>1294</v>
      </c>
      <c r="F74" s="37"/>
      <c r="G74" s="37"/>
      <c r="H74" s="37"/>
      <c r="I74" s="37"/>
      <c r="J74" s="39"/>
    </row>
    <row r="75" ht="150">
      <c r="A75" s="29" t="s">
        <v>36</v>
      </c>
      <c r="B75" s="40"/>
      <c r="C75" s="41"/>
      <c r="D75" s="41"/>
      <c r="E75" s="31" t="s">
        <v>619</v>
      </c>
      <c r="F75" s="41"/>
      <c r="G75" s="41"/>
      <c r="H75" s="41"/>
      <c r="I75" s="41"/>
      <c r="J75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647</v>
      </c>
      <c r="I3" s="16">
        <f>SUMIFS(I9:I38,A9:A38,"SD")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648</v>
      </c>
      <c r="D4" s="13"/>
      <c r="E4" s="14" t="s">
        <v>649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647</v>
      </c>
      <c r="D5" s="13"/>
      <c r="E5" s="14" t="s">
        <v>650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71</v>
      </c>
      <c r="D9" s="26"/>
      <c r="E9" s="23" t="s">
        <v>72</v>
      </c>
      <c r="F9" s="26"/>
      <c r="G9" s="26"/>
      <c r="H9" s="26"/>
      <c r="I9" s="27">
        <f>SUMIFS(I10:I16,A10:A16,"P")</f>
        <v>0</v>
      </c>
      <c r="J9" s="28"/>
    </row>
    <row r="10" ht="30">
      <c r="A10" s="29" t="s">
        <v>29</v>
      </c>
      <c r="B10" s="29">
        <v>2</v>
      </c>
      <c r="C10" s="30" t="s">
        <v>78</v>
      </c>
      <c r="D10" s="29" t="s">
        <v>89</v>
      </c>
      <c r="E10" s="31" t="s">
        <v>79</v>
      </c>
      <c r="F10" s="32" t="s">
        <v>80</v>
      </c>
      <c r="G10" s="33">
        <v>5.8780000000000001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651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652</v>
      </c>
      <c r="F12" s="37"/>
      <c r="G12" s="37"/>
      <c r="H12" s="37"/>
      <c r="I12" s="37"/>
      <c r="J12" s="39"/>
    </row>
    <row r="13" ht="90">
      <c r="A13" s="29" t="s">
        <v>36</v>
      </c>
      <c r="B13" s="36"/>
      <c r="C13" s="37"/>
      <c r="D13" s="37"/>
      <c r="E13" s="31" t="s">
        <v>653</v>
      </c>
      <c r="F13" s="37"/>
      <c r="G13" s="37"/>
      <c r="H13" s="37"/>
      <c r="I13" s="37"/>
      <c r="J13" s="39"/>
    </row>
    <row r="14">
      <c r="A14" s="29" t="s">
        <v>29</v>
      </c>
      <c r="B14" s="29">
        <v>3</v>
      </c>
      <c r="C14" s="30" t="s">
        <v>196</v>
      </c>
      <c r="D14" s="29" t="s">
        <v>89</v>
      </c>
      <c r="E14" s="31" t="s">
        <v>197</v>
      </c>
      <c r="F14" s="32" t="s">
        <v>198</v>
      </c>
      <c r="G14" s="33">
        <v>18.960000000000001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654</v>
      </c>
      <c r="F15" s="37"/>
      <c r="G15" s="37"/>
      <c r="H15" s="37"/>
      <c r="I15" s="37"/>
      <c r="J15" s="39"/>
    </row>
    <row r="16" ht="30">
      <c r="A16" s="29" t="s">
        <v>36</v>
      </c>
      <c r="B16" s="36"/>
      <c r="C16" s="37"/>
      <c r="D16" s="37"/>
      <c r="E16" s="31" t="s">
        <v>201</v>
      </c>
      <c r="F16" s="37"/>
      <c r="G16" s="37"/>
      <c r="H16" s="37"/>
      <c r="I16" s="37"/>
      <c r="J16" s="39"/>
    </row>
    <row r="17">
      <c r="A17" s="23" t="s">
        <v>26</v>
      </c>
      <c r="B17" s="24"/>
      <c r="C17" s="25" t="s">
        <v>367</v>
      </c>
      <c r="D17" s="26"/>
      <c r="E17" s="23" t="s">
        <v>368</v>
      </c>
      <c r="F17" s="26"/>
      <c r="G17" s="26"/>
      <c r="H17" s="26"/>
      <c r="I17" s="27">
        <f>SUMIFS(I18:I34,A18:A34,"P")</f>
        <v>0</v>
      </c>
      <c r="J17" s="28"/>
    </row>
    <row r="18">
      <c r="A18" s="29" t="s">
        <v>29</v>
      </c>
      <c r="B18" s="29">
        <v>4</v>
      </c>
      <c r="C18" s="30" t="s">
        <v>373</v>
      </c>
      <c r="D18" s="29" t="s">
        <v>89</v>
      </c>
      <c r="E18" s="31" t="s">
        <v>374</v>
      </c>
      <c r="F18" s="32" t="s">
        <v>80</v>
      </c>
      <c r="G18" s="33">
        <v>4.7400000000000002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34</v>
      </c>
      <c r="B19" s="36"/>
      <c r="C19" s="37"/>
      <c r="D19" s="37"/>
      <c r="E19" s="31" t="s">
        <v>655</v>
      </c>
      <c r="F19" s="37"/>
      <c r="G19" s="37"/>
      <c r="H19" s="37"/>
      <c r="I19" s="37"/>
      <c r="J19" s="39"/>
    </row>
    <row r="20">
      <c r="A20" s="29" t="s">
        <v>44</v>
      </c>
      <c r="B20" s="36"/>
      <c r="C20" s="37"/>
      <c r="D20" s="37"/>
      <c r="E20" s="44" t="s">
        <v>656</v>
      </c>
      <c r="F20" s="37"/>
      <c r="G20" s="37"/>
      <c r="H20" s="37"/>
      <c r="I20" s="37"/>
      <c r="J20" s="39"/>
    </row>
    <row r="21" ht="60">
      <c r="A21" s="29" t="s">
        <v>36</v>
      </c>
      <c r="B21" s="36"/>
      <c r="C21" s="37"/>
      <c r="D21" s="37"/>
      <c r="E21" s="31" t="s">
        <v>377</v>
      </c>
      <c r="F21" s="37"/>
      <c r="G21" s="37"/>
      <c r="H21" s="37"/>
      <c r="I21" s="37"/>
      <c r="J21" s="39"/>
    </row>
    <row r="22">
      <c r="A22" s="29" t="s">
        <v>29</v>
      </c>
      <c r="B22" s="29">
        <v>5</v>
      </c>
      <c r="C22" s="30" t="s">
        <v>657</v>
      </c>
      <c r="D22" s="29" t="s">
        <v>89</v>
      </c>
      <c r="E22" s="31" t="s">
        <v>658</v>
      </c>
      <c r="F22" s="32" t="s">
        <v>198</v>
      </c>
      <c r="G22" s="33">
        <v>18.960000000000001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34</v>
      </c>
      <c r="B23" s="36"/>
      <c r="C23" s="37"/>
      <c r="D23" s="37"/>
      <c r="E23" s="31" t="s">
        <v>659</v>
      </c>
      <c r="F23" s="37"/>
      <c r="G23" s="37"/>
      <c r="H23" s="37"/>
      <c r="I23" s="37"/>
      <c r="J23" s="39"/>
    </row>
    <row r="24" ht="120">
      <c r="A24" s="29" t="s">
        <v>36</v>
      </c>
      <c r="B24" s="36"/>
      <c r="C24" s="37"/>
      <c r="D24" s="37"/>
      <c r="E24" s="31" t="s">
        <v>398</v>
      </c>
      <c r="F24" s="37"/>
      <c r="G24" s="37"/>
      <c r="H24" s="37"/>
      <c r="I24" s="37"/>
      <c r="J24" s="39"/>
    </row>
    <row r="25">
      <c r="A25" s="29" t="s">
        <v>29</v>
      </c>
      <c r="B25" s="29">
        <v>6</v>
      </c>
      <c r="C25" s="30" t="s">
        <v>394</v>
      </c>
      <c r="D25" s="29" t="s">
        <v>89</v>
      </c>
      <c r="E25" s="31" t="s">
        <v>395</v>
      </c>
      <c r="F25" s="32" t="s">
        <v>198</v>
      </c>
      <c r="G25" s="33">
        <v>8.1600000000000001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60">
      <c r="A26" s="29" t="s">
        <v>34</v>
      </c>
      <c r="B26" s="36"/>
      <c r="C26" s="37"/>
      <c r="D26" s="37"/>
      <c r="E26" s="31" t="s">
        <v>660</v>
      </c>
      <c r="F26" s="37"/>
      <c r="G26" s="37"/>
      <c r="H26" s="37"/>
      <c r="I26" s="37"/>
      <c r="J26" s="39"/>
    </row>
    <row r="27">
      <c r="A27" s="29" t="s">
        <v>44</v>
      </c>
      <c r="B27" s="36"/>
      <c r="C27" s="37"/>
      <c r="D27" s="37"/>
      <c r="E27" s="44" t="s">
        <v>661</v>
      </c>
      <c r="F27" s="37"/>
      <c r="G27" s="37"/>
      <c r="H27" s="37"/>
      <c r="I27" s="37"/>
      <c r="J27" s="39"/>
    </row>
    <row r="28" ht="120">
      <c r="A28" s="29" t="s">
        <v>36</v>
      </c>
      <c r="B28" s="36"/>
      <c r="C28" s="37"/>
      <c r="D28" s="37"/>
      <c r="E28" s="31" t="s">
        <v>398</v>
      </c>
      <c r="F28" s="37"/>
      <c r="G28" s="37"/>
      <c r="H28" s="37"/>
      <c r="I28" s="37"/>
      <c r="J28" s="39"/>
    </row>
    <row r="29">
      <c r="A29" s="29" t="s">
        <v>29</v>
      </c>
      <c r="B29" s="29">
        <v>7</v>
      </c>
      <c r="C29" s="30" t="s">
        <v>403</v>
      </c>
      <c r="D29" s="29" t="s">
        <v>89</v>
      </c>
      <c r="E29" s="31" t="s">
        <v>404</v>
      </c>
      <c r="F29" s="32" t="s">
        <v>198</v>
      </c>
      <c r="G29" s="33">
        <v>18.960000000000001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34</v>
      </c>
      <c r="B30" s="36"/>
      <c r="C30" s="37"/>
      <c r="D30" s="37"/>
      <c r="E30" s="31" t="s">
        <v>662</v>
      </c>
      <c r="F30" s="37"/>
      <c r="G30" s="37"/>
      <c r="H30" s="37"/>
      <c r="I30" s="37"/>
      <c r="J30" s="39"/>
    </row>
    <row r="31" ht="75">
      <c r="A31" s="29" t="s">
        <v>36</v>
      </c>
      <c r="B31" s="36"/>
      <c r="C31" s="37"/>
      <c r="D31" s="37"/>
      <c r="E31" s="31" t="s">
        <v>406</v>
      </c>
      <c r="F31" s="37"/>
      <c r="G31" s="37"/>
      <c r="H31" s="37"/>
      <c r="I31" s="37"/>
      <c r="J31" s="39"/>
    </row>
    <row r="32">
      <c r="A32" s="29" t="s">
        <v>29</v>
      </c>
      <c r="B32" s="29">
        <v>8</v>
      </c>
      <c r="C32" s="30" t="s">
        <v>663</v>
      </c>
      <c r="D32" s="29" t="s">
        <v>89</v>
      </c>
      <c r="E32" s="31" t="s">
        <v>664</v>
      </c>
      <c r="F32" s="32" t="s">
        <v>198</v>
      </c>
      <c r="G32" s="33">
        <v>18.960000000000001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34</v>
      </c>
      <c r="B33" s="36"/>
      <c r="C33" s="37"/>
      <c r="D33" s="37"/>
      <c r="E33" s="31" t="s">
        <v>665</v>
      </c>
      <c r="F33" s="37"/>
      <c r="G33" s="37"/>
      <c r="H33" s="37"/>
      <c r="I33" s="37"/>
      <c r="J33" s="39"/>
    </row>
    <row r="34" ht="75">
      <c r="A34" s="29" t="s">
        <v>36</v>
      </c>
      <c r="B34" s="36"/>
      <c r="C34" s="37"/>
      <c r="D34" s="37"/>
      <c r="E34" s="31" t="s">
        <v>666</v>
      </c>
      <c r="F34" s="37"/>
      <c r="G34" s="37"/>
      <c r="H34" s="37"/>
      <c r="I34" s="37"/>
      <c r="J34" s="39"/>
    </row>
    <row r="35">
      <c r="A35" s="23" t="s">
        <v>26</v>
      </c>
      <c r="B35" s="24"/>
      <c r="C35" s="25" t="s">
        <v>488</v>
      </c>
      <c r="D35" s="26"/>
      <c r="E35" s="23" t="s">
        <v>489</v>
      </c>
      <c r="F35" s="26"/>
      <c r="G35" s="26"/>
      <c r="H35" s="26"/>
      <c r="I35" s="27">
        <f>SUMIFS(I36:I38,A36:A38,"P")</f>
        <v>0</v>
      </c>
      <c r="J35" s="28"/>
    </row>
    <row r="36">
      <c r="A36" s="29" t="s">
        <v>29</v>
      </c>
      <c r="B36" s="29">
        <v>9</v>
      </c>
      <c r="C36" s="30" t="s">
        <v>499</v>
      </c>
      <c r="D36" s="29" t="s">
        <v>35</v>
      </c>
      <c r="E36" s="31" t="s">
        <v>500</v>
      </c>
      <c r="F36" s="32" t="s">
        <v>75</v>
      </c>
      <c r="G36" s="33">
        <v>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30">
      <c r="A37" s="29" t="s">
        <v>34</v>
      </c>
      <c r="B37" s="36"/>
      <c r="C37" s="37"/>
      <c r="D37" s="37"/>
      <c r="E37" s="31" t="s">
        <v>667</v>
      </c>
      <c r="F37" s="37"/>
      <c r="G37" s="37"/>
      <c r="H37" s="37"/>
      <c r="I37" s="37"/>
      <c r="J37" s="39"/>
    </row>
    <row r="38" ht="60">
      <c r="A38" s="29" t="s">
        <v>36</v>
      </c>
      <c r="B38" s="40"/>
      <c r="C38" s="41"/>
      <c r="D38" s="41"/>
      <c r="E38" s="31" t="s">
        <v>503</v>
      </c>
      <c r="F38" s="41"/>
      <c r="G38" s="41"/>
      <c r="H38" s="41"/>
      <c r="I38" s="41"/>
      <c r="J3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668</v>
      </c>
      <c r="I3" s="16">
        <f>SUMIFS(I9:I40,A9:A40,"SD")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648</v>
      </c>
      <c r="D4" s="13"/>
      <c r="E4" s="14" t="s">
        <v>649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668</v>
      </c>
      <c r="D5" s="13"/>
      <c r="E5" s="14" t="s">
        <v>669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71</v>
      </c>
      <c r="D9" s="26"/>
      <c r="E9" s="23" t="s">
        <v>72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84</v>
      </c>
      <c r="D10" s="29" t="s">
        <v>93</v>
      </c>
      <c r="E10" s="31" t="s">
        <v>85</v>
      </c>
      <c r="F10" s="32" t="s">
        <v>80</v>
      </c>
      <c r="G10" s="33">
        <v>7.7699999999999996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670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671</v>
      </c>
      <c r="F12" s="37"/>
      <c r="G12" s="37"/>
      <c r="H12" s="37"/>
      <c r="I12" s="37"/>
      <c r="J12" s="39"/>
    </row>
    <row r="13" ht="30">
      <c r="A13" s="29" t="s">
        <v>36</v>
      </c>
      <c r="B13" s="36"/>
      <c r="C13" s="37"/>
      <c r="D13" s="37"/>
      <c r="E13" s="31" t="s">
        <v>88</v>
      </c>
      <c r="F13" s="37"/>
      <c r="G13" s="37"/>
      <c r="H13" s="37"/>
      <c r="I13" s="37"/>
      <c r="J13" s="39"/>
    </row>
    <row r="14">
      <c r="A14" s="23" t="s">
        <v>26</v>
      </c>
      <c r="B14" s="24"/>
      <c r="C14" s="25" t="s">
        <v>367</v>
      </c>
      <c r="D14" s="26"/>
      <c r="E14" s="23" t="s">
        <v>368</v>
      </c>
      <c r="F14" s="26"/>
      <c r="G14" s="26"/>
      <c r="H14" s="26"/>
      <c r="I14" s="27">
        <f>SUMIFS(I15:I33,A15:A33,"P")</f>
        <v>0</v>
      </c>
      <c r="J14" s="28"/>
    </row>
    <row r="15">
      <c r="A15" s="29" t="s">
        <v>29</v>
      </c>
      <c r="B15" s="29">
        <v>2</v>
      </c>
      <c r="C15" s="30" t="s">
        <v>394</v>
      </c>
      <c r="D15" s="29" t="s">
        <v>93</v>
      </c>
      <c r="E15" s="31" t="s">
        <v>395</v>
      </c>
      <c r="F15" s="32" t="s">
        <v>198</v>
      </c>
      <c r="G15" s="33">
        <v>17.879999999999999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34</v>
      </c>
      <c r="B16" s="36"/>
      <c r="C16" s="37"/>
      <c r="D16" s="37"/>
      <c r="E16" s="31" t="s">
        <v>672</v>
      </c>
      <c r="F16" s="37"/>
      <c r="G16" s="37"/>
      <c r="H16" s="37"/>
      <c r="I16" s="37"/>
      <c r="J16" s="39"/>
    </row>
    <row r="17">
      <c r="A17" s="29" t="s">
        <v>44</v>
      </c>
      <c r="B17" s="36"/>
      <c r="C17" s="37"/>
      <c r="D17" s="37"/>
      <c r="E17" s="44" t="s">
        <v>673</v>
      </c>
      <c r="F17" s="37"/>
      <c r="G17" s="37"/>
      <c r="H17" s="37"/>
      <c r="I17" s="37"/>
      <c r="J17" s="39"/>
    </row>
    <row r="18" ht="120">
      <c r="A18" s="29" t="s">
        <v>36</v>
      </c>
      <c r="B18" s="36"/>
      <c r="C18" s="37"/>
      <c r="D18" s="37"/>
      <c r="E18" s="31" t="s">
        <v>398</v>
      </c>
      <c r="F18" s="37"/>
      <c r="G18" s="37"/>
      <c r="H18" s="37"/>
      <c r="I18" s="37"/>
      <c r="J18" s="39"/>
    </row>
    <row r="19">
      <c r="A19" s="29" t="s">
        <v>29</v>
      </c>
      <c r="B19" s="29">
        <v>3</v>
      </c>
      <c r="C19" s="30" t="s">
        <v>674</v>
      </c>
      <c r="D19" s="29" t="s">
        <v>93</v>
      </c>
      <c r="E19" s="31" t="s">
        <v>675</v>
      </c>
      <c r="F19" s="32" t="s">
        <v>198</v>
      </c>
      <c r="G19" s="33">
        <v>137.52000000000001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676</v>
      </c>
      <c r="F20" s="37"/>
      <c r="G20" s="37"/>
      <c r="H20" s="37"/>
      <c r="I20" s="37"/>
      <c r="J20" s="39"/>
    </row>
    <row r="21" ht="75">
      <c r="A21" s="29" t="s">
        <v>36</v>
      </c>
      <c r="B21" s="36"/>
      <c r="C21" s="37"/>
      <c r="D21" s="37"/>
      <c r="E21" s="31" t="s">
        <v>406</v>
      </c>
      <c r="F21" s="37"/>
      <c r="G21" s="37"/>
      <c r="H21" s="37"/>
      <c r="I21" s="37"/>
      <c r="J21" s="39"/>
    </row>
    <row r="22">
      <c r="A22" s="29" t="s">
        <v>29</v>
      </c>
      <c r="B22" s="29">
        <v>4</v>
      </c>
      <c r="C22" s="30" t="s">
        <v>674</v>
      </c>
      <c r="D22" s="29" t="s">
        <v>677</v>
      </c>
      <c r="E22" s="31" t="s">
        <v>675</v>
      </c>
      <c r="F22" s="32" t="s">
        <v>198</v>
      </c>
      <c r="G22" s="33">
        <v>137.52000000000001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678</v>
      </c>
      <c r="F23" s="37"/>
      <c r="G23" s="37"/>
      <c r="H23" s="37"/>
      <c r="I23" s="37"/>
      <c r="J23" s="39"/>
    </row>
    <row r="24" ht="75">
      <c r="A24" s="29" t="s">
        <v>36</v>
      </c>
      <c r="B24" s="36"/>
      <c r="C24" s="37"/>
      <c r="D24" s="37"/>
      <c r="E24" s="31" t="s">
        <v>406</v>
      </c>
      <c r="F24" s="37"/>
      <c r="G24" s="37"/>
      <c r="H24" s="37"/>
      <c r="I24" s="37"/>
      <c r="J24" s="39"/>
    </row>
    <row r="25">
      <c r="A25" s="29" t="s">
        <v>29</v>
      </c>
      <c r="B25" s="29">
        <v>5</v>
      </c>
      <c r="C25" s="30" t="s">
        <v>679</v>
      </c>
      <c r="D25" s="29" t="s">
        <v>93</v>
      </c>
      <c r="E25" s="31" t="s">
        <v>680</v>
      </c>
      <c r="F25" s="32" t="s">
        <v>198</v>
      </c>
      <c r="G25" s="33">
        <v>137.52000000000001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34</v>
      </c>
      <c r="B26" s="36"/>
      <c r="C26" s="37"/>
      <c r="D26" s="37"/>
      <c r="E26" s="31" t="s">
        <v>681</v>
      </c>
      <c r="F26" s="37"/>
      <c r="G26" s="37"/>
      <c r="H26" s="37"/>
      <c r="I26" s="37"/>
      <c r="J26" s="39"/>
    </row>
    <row r="27" ht="165">
      <c r="A27" s="29" t="s">
        <v>36</v>
      </c>
      <c r="B27" s="36"/>
      <c r="C27" s="37"/>
      <c r="D27" s="37"/>
      <c r="E27" s="31" t="s">
        <v>420</v>
      </c>
      <c r="F27" s="37"/>
      <c r="G27" s="37"/>
      <c r="H27" s="37"/>
      <c r="I27" s="37"/>
      <c r="J27" s="39"/>
    </row>
    <row r="28">
      <c r="A28" s="29" t="s">
        <v>29</v>
      </c>
      <c r="B28" s="29">
        <v>6</v>
      </c>
      <c r="C28" s="30" t="s">
        <v>682</v>
      </c>
      <c r="D28" s="29" t="s">
        <v>93</v>
      </c>
      <c r="E28" s="31" t="s">
        <v>683</v>
      </c>
      <c r="F28" s="32" t="s">
        <v>198</v>
      </c>
      <c r="G28" s="33">
        <v>137.52000000000001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34</v>
      </c>
      <c r="B29" s="36"/>
      <c r="C29" s="37"/>
      <c r="D29" s="37"/>
      <c r="E29" s="31" t="s">
        <v>684</v>
      </c>
      <c r="F29" s="37"/>
      <c r="G29" s="37"/>
      <c r="H29" s="37"/>
      <c r="I29" s="37"/>
      <c r="J29" s="39"/>
    </row>
    <row r="30" ht="165">
      <c r="A30" s="29" t="s">
        <v>36</v>
      </c>
      <c r="B30" s="36"/>
      <c r="C30" s="37"/>
      <c r="D30" s="37"/>
      <c r="E30" s="31" t="s">
        <v>420</v>
      </c>
      <c r="F30" s="37"/>
      <c r="G30" s="37"/>
      <c r="H30" s="37"/>
      <c r="I30" s="37"/>
      <c r="J30" s="39"/>
    </row>
    <row r="31">
      <c r="A31" s="29" t="s">
        <v>29</v>
      </c>
      <c r="B31" s="29">
        <v>7</v>
      </c>
      <c r="C31" s="30" t="s">
        <v>445</v>
      </c>
      <c r="D31" s="29" t="s">
        <v>35</v>
      </c>
      <c r="E31" s="31" t="s">
        <v>446</v>
      </c>
      <c r="F31" s="32" t="s">
        <v>229</v>
      </c>
      <c r="G31" s="33">
        <v>21.908999999999999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685</v>
      </c>
      <c r="F32" s="37"/>
      <c r="G32" s="37"/>
      <c r="H32" s="37"/>
      <c r="I32" s="37"/>
      <c r="J32" s="39"/>
    </row>
    <row r="33" ht="45">
      <c r="A33" s="29" t="s">
        <v>36</v>
      </c>
      <c r="B33" s="36"/>
      <c r="C33" s="37"/>
      <c r="D33" s="37"/>
      <c r="E33" s="31" t="s">
        <v>449</v>
      </c>
      <c r="F33" s="37"/>
      <c r="G33" s="37"/>
      <c r="H33" s="37"/>
      <c r="I33" s="37"/>
      <c r="J33" s="39"/>
    </row>
    <row r="34">
      <c r="A34" s="23" t="s">
        <v>26</v>
      </c>
      <c r="B34" s="24"/>
      <c r="C34" s="25" t="s">
        <v>488</v>
      </c>
      <c r="D34" s="26"/>
      <c r="E34" s="23" t="s">
        <v>489</v>
      </c>
      <c r="F34" s="26"/>
      <c r="G34" s="26"/>
      <c r="H34" s="26"/>
      <c r="I34" s="27">
        <f>SUMIFS(I35:I40,A35:A40,"P")</f>
        <v>0</v>
      </c>
      <c r="J34" s="28"/>
    </row>
    <row r="35">
      <c r="A35" s="29" t="s">
        <v>29</v>
      </c>
      <c r="B35" s="29">
        <v>8</v>
      </c>
      <c r="C35" s="30" t="s">
        <v>499</v>
      </c>
      <c r="D35" s="29" t="s">
        <v>35</v>
      </c>
      <c r="E35" s="31" t="s">
        <v>500</v>
      </c>
      <c r="F35" s="32" t="s">
        <v>75</v>
      </c>
      <c r="G35" s="33">
        <v>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667</v>
      </c>
      <c r="F36" s="37"/>
      <c r="G36" s="37"/>
      <c r="H36" s="37"/>
      <c r="I36" s="37"/>
      <c r="J36" s="39"/>
    </row>
    <row r="37" ht="60">
      <c r="A37" s="29" t="s">
        <v>36</v>
      </c>
      <c r="B37" s="36"/>
      <c r="C37" s="37"/>
      <c r="D37" s="37"/>
      <c r="E37" s="31" t="s">
        <v>503</v>
      </c>
      <c r="F37" s="37"/>
      <c r="G37" s="37"/>
      <c r="H37" s="37"/>
      <c r="I37" s="37"/>
      <c r="J37" s="39"/>
    </row>
    <row r="38">
      <c r="A38" s="29" t="s">
        <v>29</v>
      </c>
      <c r="B38" s="29">
        <v>9</v>
      </c>
      <c r="C38" s="30" t="s">
        <v>597</v>
      </c>
      <c r="D38" s="29" t="s">
        <v>93</v>
      </c>
      <c r="E38" s="31" t="s">
        <v>598</v>
      </c>
      <c r="F38" s="32" t="s">
        <v>229</v>
      </c>
      <c r="G38" s="33">
        <v>21.908999999999999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686</v>
      </c>
      <c r="F39" s="37"/>
      <c r="G39" s="37"/>
      <c r="H39" s="37"/>
      <c r="I39" s="37"/>
      <c r="J39" s="39"/>
    </row>
    <row r="40" ht="30">
      <c r="A40" s="29" t="s">
        <v>36</v>
      </c>
      <c r="B40" s="40"/>
      <c r="C40" s="41"/>
      <c r="D40" s="41"/>
      <c r="E40" s="31" t="s">
        <v>601</v>
      </c>
      <c r="F40" s="41"/>
      <c r="G40" s="41"/>
      <c r="H40" s="41"/>
      <c r="I40" s="41"/>
      <c r="J4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687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648</v>
      </c>
      <c r="D4" s="13"/>
      <c r="E4" s="14" t="s">
        <v>649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687</v>
      </c>
      <c r="D5" s="13"/>
      <c r="E5" s="14" t="s">
        <v>688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2</v>
      </c>
      <c r="C10" s="30" t="s">
        <v>39</v>
      </c>
      <c r="D10" s="29" t="s">
        <v>120</v>
      </c>
      <c r="E10" s="31" t="s">
        <v>41</v>
      </c>
      <c r="F10" s="32" t="s">
        <v>42</v>
      </c>
      <c r="G10" s="33">
        <v>19.98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689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690</v>
      </c>
      <c r="F12" s="37"/>
      <c r="G12" s="37"/>
      <c r="H12" s="37"/>
      <c r="I12" s="37"/>
      <c r="J12" s="39"/>
    </row>
    <row r="13" ht="30">
      <c r="A13" s="29" t="s">
        <v>36</v>
      </c>
      <c r="B13" s="36"/>
      <c r="C13" s="37"/>
      <c r="D13" s="37"/>
      <c r="E13" s="31" t="s">
        <v>46</v>
      </c>
      <c r="F13" s="37"/>
      <c r="G13" s="37"/>
      <c r="H13" s="37"/>
      <c r="I13" s="37"/>
      <c r="J13" s="39"/>
    </row>
    <row r="14">
      <c r="A14" s="23" t="s">
        <v>26</v>
      </c>
      <c r="B14" s="24"/>
      <c r="C14" s="25" t="s">
        <v>71</v>
      </c>
      <c r="D14" s="26"/>
      <c r="E14" s="23" t="s">
        <v>72</v>
      </c>
      <c r="F14" s="26"/>
      <c r="G14" s="26"/>
      <c r="H14" s="26"/>
      <c r="I14" s="27">
        <f>SUMIFS(I15:I18,A15:A18,"P")</f>
        <v>0</v>
      </c>
      <c r="J14" s="28"/>
    </row>
    <row r="15" ht="30">
      <c r="A15" s="29" t="s">
        <v>29</v>
      </c>
      <c r="B15" s="29">
        <v>3</v>
      </c>
      <c r="C15" s="30" t="s">
        <v>691</v>
      </c>
      <c r="D15" s="29" t="s">
        <v>120</v>
      </c>
      <c r="E15" s="31" t="s">
        <v>692</v>
      </c>
      <c r="F15" s="32" t="s">
        <v>80</v>
      </c>
      <c r="G15" s="33">
        <v>13.986000000000001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34</v>
      </c>
      <c r="B16" s="36"/>
      <c r="C16" s="37"/>
      <c r="D16" s="37"/>
      <c r="E16" s="31" t="s">
        <v>693</v>
      </c>
      <c r="F16" s="37"/>
      <c r="G16" s="37"/>
      <c r="H16" s="37"/>
      <c r="I16" s="37"/>
      <c r="J16" s="39"/>
    </row>
    <row r="17">
      <c r="A17" s="29" t="s">
        <v>44</v>
      </c>
      <c r="B17" s="36"/>
      <c r="C17" s="37"/>
      <c r="D17" s="37"/>
      <c r="E17" s="44" t="s">
        <v>694</v>
      </c>
      <c r="F17" s="37"/>
      <c r="G17" s="37"/>
      <c r="H17" s="37"/>
      <c r="I17" s="37"/>
      <c r="J17" s="39"/>
    </row>
    <row r="18" ht="90">
      <c r="A18" s="29" t="s">
        <v>36</v>
      </c>
      <c r="B18" s="36"/>
      <c r="C18" s="37"/>
      <c r="D18" s="37"/>
      <c r="E18" s="31" t="s">
        <v>653</v>
      </c>
      <c r="F18" s="37"/>
      <c r="G18" s="37"/>
      <c r="H18" s="37"/>
      <c r="I18" s="37"/>
      <c r="J18" s="39"/>
    </row>
    <row r="19">
      <c r="A19" s="23" t="s">
        <v>26</v>
      </c>
      <c r="B19" s="24"/>
      <c r="C19" s="25" t="s">
        <v>367</v>
      </c>
      <c r="D19" s="26"/>
      <c r="E19" s="23" t="s">
        <v>368</v>
      </c>
      <c r="F19" s="26"/>
      <c r="G19" s="26"/>
      <c r="H19" s="26"/>
      <c r="I19" s="27">
        <f>SUMIFS(I20:I41,A20:A41,"P")</f>
        <v>0</v>
      </c>
      <c r="J19" s="28"/>
    </row>
    <row r="20">
      <c r="A20" s="29" t="s">
        <v>29</v>
      </c>
      <c r="B20" s="29">
        <v>4</v>
      </c>
      <c r="C20" s="30" t="s">
        <v>373</v>
      </c>
      <c r="D20" s="29" t="s">
        <v>120</v>
      </c>
      <c r="E20" s="31" t="s">
        <v>374</v>
      </c>
      <c r="F20" s="32" t="s">
        <v>80</v>
      </c>
      <c r="G20" s="33">
        <v>11.423999999999999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5">
      <c r="A21" s="29" t="s">
        <v>34</v>
      </c>
      <c r="B21" s="36"/>
      <c r="C21" s="37"/>
      <c r="D21" s="37"/>
      <c r="E21" s="31" t="s">
        <v>695</v>
      </c>
      <c r="F21" s="37"/>
      <c r="G21" s="37"/>
      <c r="H21" s="37"/>
      <c r="I21" s="37"/>
      <c r="J21" s="39"/>
    </row>
    <row r="22" ht="60">
      <c r="A22" s="29" t="s">
        <v>36</v>
      </c>
      <c r="B22" s="36"/>
      <c r="C22" s="37"/>
      <c r="D22" s="37"/>
      <c r="E22" s="31" t="s">
        <v>377</v>
      </c>
      <c r="F22" s="37"/>
      <c r="G22" s="37"/>
      <c r="H22" s="37"/>
      <c r="I22" s="37"/>
      <c r="J22" s="39"/>
    </row>
    <row r="23">
      <c r="A23" s="29" t="s">
        <v>29</v>
      </c>
      <c r="B23" s="29">
        <v>5</v>
      </c>
      <c r="C23" s="30" t="s">
        <v>394</v>
      </c>
      <c r="D23" s="29" t="s">
        <v>120</v>
      </c>
      <c r="E23" s="31" t="s">
        <v>395</v>
      </c>
      <c r="F23" s="32" t="s">
        <v>198</v>
      </c>
      <c r="G23" s="33">
        <v>11.4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34</v>
      </c>
      <c r="B24" s="36"/>
      <c r="C24" s="37"/>
      <c r="D24" s="37"/>
      <c r="E24" s="31" t="s">
        <v>672</v>
      </c>
      <c r="F24" s="37"/>
      <c r="G24" s="37"/>
      <c r="H24" s="37"/>
      <c r="I24" s="37"/>
      <c r="J24" s="39"/>
    </row>
    <row r="25">
      <c r="A25" s="29" t="s">
        <v>44</v>
      </c>
      <c r="B25" s="36"/>
      <c r="C25" s="37"/>
      <c r="D25" s="37"/>
      <c r="E25" s="44" t="s">
        <v>696</v>
      </c>
      <c r="F25" s="37"/>
      <c r="G25" s="37"/>
      <c r="H25" s="37"/>
      <c r="I25" s="37"/>
      <c r="J25" s="39"/>
    </row>
    <row r="26" ht="120">
      <c r="A26" s="29" t="s">
        <v>36</v>
      </c>
      <c r="B26" s="36"/>
      <c r="C26" s="37"/>
      <c r="D26" s="37"/>
      <c r="E26" s="31" t="s">
        <v>398</v>
      </c>
      <c r="F26" s="37"/>
      <c r="G26" s="37"/>
      <c r="H26" s="37"/>
      <c r="I26" s="37"/>
      <c r="J26" s="39"/>
    </row>
    <row r="27">
      <c r="A27" s="29" t="s">
        <v>29</v>
      </c>
      <c r="B27" s="29">
        <v>6</v>
      </c>
      <c r="C27" s="30" t="s">
        <v>674</v>
      </c>
      <c r="D27" s="29" t="s">
        <v>120</v>
      </c>
      <c r="E27" s="31" t="s">
        <v>675</v>
      </c>
      <c r="F27" s="32" t="s">
        <v>198</v>
      </c>
      <c r="G27" s="33">
        <v>28.559999999999999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676</v>
      </c>
      <c r="F28" s="37"/>
      <c r="G28" s="37"/>
      <c r="H28" s="37"/>
      <c r="I28" s="37"/>
      <c r="J28" s="39"/>
    </row>
    <row r="29" ht="75">
      <c r="A29" s="29" t="s">
        <v>36</v>
      </c>
      <c r="B29" s="36"/>
      <c r="C29" s="37"/>
      <c r="D29" s="37"/>
      <c r="E29" s="31" t="s">
        <v>406</v>
      </c>
      <c r="F29" s="37"/>
      <c r="G29" s="37"/>
      <c r="H29" s="37"/>
      <c r="I29" s="37"/>
      <c r="J29" s="39"/>
    </row>
    <row r="30">
      <c r="A30" s="29" t="s">
        <v>29</v>
      </c>
      <c r="B30" s="29">
        <v>7</v>
      </c>
      <c r="C30" s="30" t="s">
        <v>674</v>
      </c>
      <c r="D30" s="29" t="s">
        <v>697</v>
      </c>
      <c r="E30" s="31" t="s">
        <v>675</v>
      </c>
      <c r="F30" s="32" t="s">
        <v>198</v>
      </c>
      <c r="G30" s="33">
        <v>28.559999999999999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678</v>
      </c>
      <c r="F31" s="37"/>
      <c r="G31" s="37"/>
      <c r="H31" s="37"/>
      <c r="I31" s="37"/>
      <c r="J31" s="39"/>
    </row>
    <row r="32" ht="75">
      <c r="A32" s="29" t="s">
        <v>36</v>
      </c>
      <c r="B32" s="36"/>
      <c r="C32" s="37"/>
      <c r="D32" s="37"/>
      <c r="E32" s="31" t="s">
        <v>406</v>
      </c>
      <c r="F32" s="37"/>
      <c r="G32" s="37"/>
      <c r="H32" s="37"/>
      <c r="I32" s="37"/>
      <c r="J32" s="39"/>
    </row>
    <row r="33">
      <c r="A33" s="29" t="s">
        <v>29</v>
      </c>
      <c r="B33" s="29">
        <v>8</v>
      </c>
      <c r="C33" s="30" t="s">
        <v>679</v>
      </c>
      <c r="D33" s="29" t="s">
        <v>120</v>
      </c>
      <c r="E33" s="31" t="s">
        <v>680</v>
      </c>
      <c r="F33" s="32" t="s">
        <v>198</v>
      </c>
      <c r="G33" s="33">
        <v>28.559999999999999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30">
      <c r="A34" s="29" t="s">
        <v>34</v>
      </c>
      <c r="B34" s="36"/>
      <c r="C34" s="37"/>
      <c r="D34" s="37"/>
      <c r="E34" s="31" t="s">
        <v>681</v>
      </c>
      <c r="F34" s="37"/>
      <c r="G34" s="37"/>
      <c r="H34" s="37"/>
      <c r="I34" s="37"/>
      <c r="J34" s="39"/>
    </row>
    <row r="35" ht="165">
      <c r="A35" s="29" t="s">
        <v>36</v>
      </c>
      <c r="B35" s="36"/>
      <c r="C35" s="37"/>
      <c r="D35" s="37"/>
      <c r="E35" s="31" t="s">
        <v>420</v>
      </c>
      <c r="F35" s="37"/>
      <c r="G35" s="37"/>
      <c r="H35" s="37"/>
      <c r="I35" s="37"/>
      <c r="J35" s="39"/>
    </row>
    <row r="36">
      <c r="A36" s="29" t="s">
        <v>29</v>
      </c>
      <c r="B36" s="29">
        <v>9</v>
      </c>
      <c r="C36" s="30" t="s">
        <v>682</v>
      </c>
      <c r="D36" s="29" t="s">
        <v>120</v>
      </c>
      <c r="E36" s="31" t="s">
        <v>683</v>
      </c>
      <c r="F36" s="32" t="s">
        <v>198</v>
      </c>
      <c r="G36" s="33">
        <v>28.559999999999999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30">
      <c r="A37" s="29" t="s">
        <v>34</v>
      </c>
      <c r="B37" s="36"/>
      <c r="C37" s="37"/>
      <c r="D37" s="37"/>
      <c r="E37" s="31" t="s">
        <v>684</v>
      </c>
      <c r="F37" s="37"/>
      <c r="G37" s="37"/>
      <c r="H37" s="37"/>
      <c r="I37" s="37"/>
      <c r="J37" s="39"/>
    </row>
    <row r="38" ht="165">
      <c r="A38" s="29" t="s">
        <v>36</v>
      </c>
      <c r="B38" s="36"/>
      <c r="C38" s="37"/>
      <c r="D38" s="37"/>
      <c r="E38" s="31" t="s">
        <v>420</v>
      </c>
      <c r="F38" s="37"/>
      <c r="G38" s="37"/>
      <c r="H38" s="37"/>
      <c r="I38" s="37"/>
      <c r="J38" s="39"/>
    </row>
    <row r="39">
      <c r="A39" s="29" t="s">
        <v>29</v>
      </c>
      <c r="B39" s="29">
        <v>10</v>
      </c>
      <c r="C39" s="30" t="s">
        <v>445</v>
      </c>
      <c r="D39" s="29" t="s">
        <v>35</v>
      </c>
      <c r="E39" s="31" t="s">
        <v>446</v>
      </c>
      <c r="F39" s="32" t="s">
        <v>229</v>
      </c>
      <c r="G39" s="33">
        <v>4.6500000000000004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685</v>
      </c>
      <c r="F40" s="37"/>
      <c r="G40" s="37"/>
      <c r="H40" s="37"/>
      <c r="I40" s="37"/>
      <c r="J40" s="39"/>
    </row>
    <row r="41" ht="45">
      <c r="A41" s="29" t="s">
        <v>36</v>
      </c>
      <c r="B41" s="36"/>
      <c r="C41" s="37"/>
      <c r="D41" s="37"/>
      <c r="E41" s="31" t="s">
        <v>449</v>
      </c>
      <c r="F41" s="37"/>
      <c r="G41" s="37"/>
      <c r="H41" s="37"/>
      <c r="I41" s="37"/>
      <c r="J41" s="39"/>
    </row>
    <row r="42">
      <c r="A42" s="23" t="s">
        <v>26</v>
      </c>
      <c r="B42" s="24"/>
      <c r="C42" s="25" t="s">
        <v>488</v>
      </c>
      <c r="D42" s="26"/>
      <c r="E42" s="23" t="s">
        <v>489</v>
      </c>
      <c r="F42" s="26"/>
      <c r="G42" s="26"/>
      <c r="H42" s="26"/>
      <c r="I42" s="27">
        <f>SUMIFS(I43:I48,A43:A48,"P")</f>
        <v>0</v>
      </c>
      <c r="J42" s="28"/>
    </row>
    <row r="43">
      <c r="A43" s="29" t="s">
        <v>29</v>
      </c>
      <c r="B43" s="29">
        <v>11</v>
      </c>
      <c r="C43" s="30" t="s">
        <v>499</v>
      </c>
      <c r="D43" s="29" t="s">
        <v>35</v>
      </c>
      <c r="E43" s="31" t="s">
        <v>500</v>
      </c>
      <c r="F43" s="32" t="s">
        <v>75</v>
      </c>
      <c r="G43" s="33">
        <v>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34</v>
      </c>
      <c r="B44" s="36"/>
      <c r="C44" s="37"/>
      <c r="D44" s="37"/>
      <c r="E44" s="31" t="s">
        <v>667</v>
      </c>
      <c r="F44" s="37"/>
      <c r="G44" s="37"/>
      <c r="H44" s="37"/>
      <c r="I44" s="37"/>
      <c r="J44" s="39"/>
    </row>
    <row r="45" ht="60">
      <c r="A45" s="29" t="s">
        <v>36</v>
      </c>
      <c r="B45" s="36"/>
      <c r="C45" s="37"/>
      <c r="D45" s="37"/>
      <c r="E45" s="31" t="s">
        <v>503</v>
      </c>
      <c r="F45" s="37"/>
      <c r="G45" s="37"/>
      <c r="H45" s="37"/>
      <c r="I45" s="37"/>
      <c r="J45" s="39"/>
    </row>
    <row r="46">
      <c r="A46" s="29" t="s">
        <v>29</v>
      </c>
      <c r="B46" s="29">
        <v>12</v>
      </c>
      <c r="C46" s="30" t="s">
        <v>597</v>
      </c>
      <c r="D46" s="29" t="s">
        <v>120</v>
      </c>
      <c r="E46" s="31" t="s">
        <v>598</v>
      </c>
      <c r="F46" s="32" t="s">
        <v>229</v>
      </c>
      <c r="G46" s="33">
        <v>4.6500000000000004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34</v>
      </c>
      <c r="B47" s="36"/>
      <c r="C47" s="37"/>
      <c r="D47" s="37"/>
      <c r="E47" s="31" t="s">
        <v>686</v>
      </c>
      <c r="F47" s="37"/>
      <c r="G47" s="37"/>
      <c r="H47" s="37"/>
      <c r="I47" s="37"/>
      <c r="J47" s="39"/>
    </row>
    <row r="48" ht="30">
      <c r="A48" s="29" t="s">
        <v>36</v>
      </c>
      <c r="B48" s="40"/>
      <c r="C48" s="41"/>
      <c r="D48" s="41"/>
      <c r="E48" s="31" t="s">
        <v>601</v>
      </c>
      <c r="F48" s="41"/>
      <c r="G48" s="41"/>
      <c r="H48" s="41"/>
      <c r="I48" s="41"/>
      <c r="J4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698</v>
      </c>
      <c r="I3" s="16">
        <f>SUMIFS(I9:I57,A9:A57,"SD")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648</v>
      </c>
      <c r="D4" s="13"/>
      <c r="E4" s="14" t="s">
        <v>649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698</v>
      </c>
      <c r="D5" s="13"/>
      <c r="E5" s="14" t="s">
        <v>699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2</v>
      </c>
      <c r="C10" s="30" t="s">
        <v>39</v>
      </c>
      <c r="D10" s="29" t="s">
        <v>123</v>
      </c>
      <c r="E10" s="31" t="s">
        <v>41</v>
      </c>
      <c r="F10" s="32" t="s">
        <v>42</v>
      </c>
      <c r="G10" s="33">
        <v>19.739999999999998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700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701</v>
      </c>
      <c r="F12" s="37"/>
      <c r="G12" s="37"/>
      <c r="H12" s="37"/>
      <c r="I12" s="37"/>
      <c r="J12" s="39"/>
    </row>
    <row r="13" ht="30">
      <c r="A13" s="29" t="s">
        <v>36</v>
      </c>
      <c r="B13" s="36"/>
      <c r="C13" s="37"/>
      <c r="D13" s="37"/>
      <c r="E13" s="31" t="s">
        <v>46</v>
      </c>
      <c r="F13" s="37"/>
      <c r="G13" s="37"/>
      <c r="H13" s="37"/>
      <c r="I13" s="37"/>
      <c r="J13" s="39"/>
    </row>
    <row r="14">
      <c r="A14" s="23" t="s">
        <v>26</v>
      </c>
      <c r="B14" s="24"/>
      <c r="C14" s="25" t="s">
        <v>71</v>
      </c>
      <c r="D14" s="26"/>
      <c r="E14" s="23" t="s">
        <v>72</v>
      </c>
      <c r="F14" s="26"/>
      <c r="G14" s="26"/>
      <c r="H14" s="26"/>
      <c r="I14" s="27">
        <f>SUMIFS(I15:I18,A15:A18,"P")</f>
        <v>0</v>
      </c>
      <c r="J14" s="28"/>
    </row>
    <row r="15" ht="30">
      <c r="A15" s="29" t="s">
        <v>29</v>
      </c>
      <c r="B15" s="29">
        <v>3</v>
      </c>
      <c r="C15" s="30" t="s">
        <v>691</v>
      </c>
      <c r="D15" s="29" t="s">
        <v>123</v>
      </c>
      <c r="E15" s="31" t="s">
        <v>692</v>
      </c>
      <c r="F15" s="32" t="s">
        <v>80</v>
      </c>
      <c r="G15" s="33">
        <v>13.818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34</v>
      </c>
      <c r="B16" s="36"/>
      <c r="C16" s="37"/>
      <c r="D16" s="37"/>
      <c r="E16" s="31" t="s">
        <v>702</v>
      </c>
      <c r="F16" s="37"/>
      <c r="G16" s="37"/>
      <c r="H16" s="37"/>
      <c r="I16" s="37"/>
      <c r="J16" s="39"/>
    </row>
    <row r="17">
      <c r="A17" s="29" t="s">
        <v>44</v>
      </c>
      <c r="B17" s="36"/>
      <c r="C17" s="37"/>
      <c r="D17" s="37"/>
      <c r="E17" s="44" t="s">
        <v>703</v>
      </c>
      <c r="F17" s="37"/>
      <c r="G17" s="37"/>
      <c r="H17" s="37"/>
      <c r="I17" s="37"/>
      <c r="J17" s="39"/>
    </row>
    <row r="18" ht="90">
      <c r="A18" s="29" t="s">
        <v>36</v>
      </c>
      <c r="B18" s="36"/>
      <c r="C18" s="37"/>
      <c r="D18" s="37"/>
      <c r="E18" s="31" t="s">
        <v>653</v>
      </c>
      <c r="F18" s="37"/>
      <c r="G18" s="37"/>
      <c r="H18" s="37"/>
      <c r="I18" s="37"/>
      <c r="J18" s="39"/>
    </row>
    <row r="19">
      <c r="A19" s="23" t="s">
        <v>26</v>
      </c>
      <c r="B19" s="24"/>
      <c r="C19" s="25" t="s">
        <v>367</v>
      </c>
      <c r="D19" s="26"/>
      <c r="E19" s="23" t="s">
        <v>368</v>
      </c>
      <c r="F19" s="26"/>
      <c r="G19" s="26"/>
      <c r="H19" s="26"/>
      <c r="I19" s="27">
        <f>SUMIFS(I20:I38,A20:A38,"P")</f>
        <v>0</v>
      </c>
      <c r="J19" s="28"/>
    </row>
    <row r="20">
      <c r="A20" s="29" t="s">
        <v>29</v>
      </c>
      <c r="B20" s="29">
        <v>4</v>
      </c>
      <c r="C20" s="30" t="s">
        <v>373</v>
      </c>
      <c r="D20" s="29" t="s">
        <v>123</v>
      </c>
      <c r="E20" s="31" t="s">
        <v>374</v>
      </c>
      <c r="F20" s="32" t="s">
        <v>80</v>
      </c>
      <c r="G20" s="33">
        <v>12.816000000000001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45">
      <c r="A21" s="29" t="s">
        <v>34</v>
      </c>
      <c r="B21" s="36"/>
      <c r="C21" s="37"/>
      <c r="D21" s="37"/>
      <c r="E21" s="31" t="s">
        <v>695</v>
      </c>
      <c r="F21" s="37"/>
      <c r="G21" s="37"/>
      <c r="H21" s="37"/>
      <c r="I21" s="37"/>
      <c r="J21" s="39"/>
    </row>
    <row r="22" ht="60">
      <c r="A22" s="29" t="s">
        <v>36</v>
      </c>
      <c r="B22" s="36"/>
      <c r="C22" s="37"/>
      <c r="D22" s="37"/>
      <c r="E22" s="31" t="s">
        <v>377</v>
      </c>
      <c r="F22" s="37"/>
      <c r="G22" s="37"/>
      <c r="H22" s="37"/>
      <c r="I22" s="37"/>
      <c r="J22" s="39"/>
    </row>
    <row r="23">
      <c r="A23" s="29" t="s">
        <v>29</v>
      </c>
      <c r="B23" s="29">
        <v>5</v>
      </c>
      <c r="C23" s="30" t="s">
        <v>394</v>
      </c>
      <c r="D23" s="29" t="s">
        <v>123</v>
      </c>
      <c r="E23" s="31" t="s">
        <v>395</v>
      </c>
      <c r="F23" s="32" t="s">
        <v>198</v>
      </c>
      <c r="G23" s="33">
        <v>7.4400000000000004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34</v>
      </c>
      <c r="B24" s="36"/>
      <c r="C24" s="37"/>
      <c r="D24" s="37"/>
      <c r="E24" s="31" t="s">
        <v>672</v>
      </c>
      <c r="F24" s="37"/>
      <c r="G24" s="37"/>
      <c r="H24" s="37"/>
      <c r="I24" s="37"/>
      <c r="J24" s="39"/>
    </row>
    <row r="25">
      <c r="A25" s="29" t="s">
        <v>44</v>
      </c>
      <c r="B25" s="36"/>
      <c r="C25" s="37"/>
      <c r="D25" s="37"/>
      <c r="E25" s="44" t="s">
        <v>704</v>
      </c>
      <c r="F25" s="37"/>
      <c r="G25" s="37"/>
      <c r="H25" s="37"/>
      <c r="I25" s="37"/>
      <c r="J25" s="39"/>
    </row>
    <row r="26" ht="120">
      <c r="A26" s="29" t="s">
        <v>36</v>
      </c>
      <c r="B26" s="36"/>
      <c r="C26" s="37"/>
      <c r="D26" s="37"/>
      <c r="E26" s="31" t="s">
        <v>398</v>
      </c>
      <c r="F26" s="37"/>
      <c r="G26" s="37"/>
      <c r="H26" s="37"/>
      <c r="I26" s="37"/>
      <c r="J26" s="39"/>
    </row>
    <row r="27">
      <c r="A27" s="29" t="s">
        <v>29</v>
      </c>
      <c r="B27" s="29">
        <v>6</v>
      </c>
      <c r="C27" s="30" t="s">
        <v>674</v>
      </c>
      <c r="D27" s="29" t="s">
        <v>123</v>
      </c>
      <c r="E27" s="31" t="s">
        <v>675</v>
      </c>
      <c r="F27" s="32" t="s">
        <v>198</v>
      </c>
      <c r="G27" s="33">
        <v>32.039999999999999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676</v>
      </c>
      <c r="F28" s="37"/>
      <c r="G28" s="37"/>
      <c r="H28" s="37"/>
      <c r="I28" s="37"/>
      <c r="J28" s="39"/>
    </row>
    <row r="29" ht="75">
      <c r="A29" s="29" t="s">
        <v>36</v>
      </c>
      <c r="B29" s="36"/>
      <c r="C29" s="37"/>
      <c r="D29" s="37"/>
      <c r="E29" s="31" t="s">
        <v>406</v>
      </c>
      <c r="F29" s="37"/>
      <c r="G29" s="37"/>
      <c r="H29" s="37"/>
      <c r="I29" s="37"/>
      <c r="J29" s="39"/>
    </row>
    <row r="30">
      <c r="A30" s="29" t="s">
        <v>29</v>
      </c>
      <c r="B30" s="29">
        <v>7</v>
      </c>
      <c r="C30" s="30" t="s">
        <v>674</v>
      </c>
      <c r="D30" s="29" t="s">
        <v>705</v>
      </c>
      <c r="E30" s="31" t="s">
        <v>675</v>
      </c>
      <c r="F30" s="32" t="s">
        <v>198</v>
      </c>
      <c r="G30" s="33">
        <v>32.039999999999999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678</v>
      </c>
      <c r="F31" s="37"/>
      <c r="G31" s="37"/>
      <c r="H31" s="37"/>
      <c r="I31" s="37"/>
      <c r="J31" s="39"/>
    </row>
    <row r="32" ht="75">
      <c r="A32" s="29" t="s">
        <v>36</v>
      </c>
      <c r="B32" s="36"/>
      <c r="C32" s="37"/>
      <c r="D32" s="37"/>
      <c r="E32" s="31" t="s">
        <v>406</v>
      </c>
      <c r="F32" s="37"/>
      <c r="G32" s="37"/>
      <c r="H32" s="37"/>
      <c r="I32" s="37"/>
      <c r="J32" s="39"/>
    </row>
    <row r="33">
      <c r="A33" s="29" t="s">
        <v>29</v>
      </c>
      <c r="B33" s="29">
        <v>8</v>
      </c>
      <c r="C33" s="30" t="s">
        <v>679</v>
      </c>
      <c r="D33" s="29" t="s">
        <v>123</v>
      </c>
      <c r="E33" s="31" t="s">
        <v>680</v>
      </c>
      <c r="F33" s="32" t="s">
        <v>198</v>
      </c>
      <c r="G33" s="33">
        <v>32.039999999999999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30">
      <c r="A34" s="29" t="s">
        <v>34</v>
      </c>
      <c r="B34" s="36"/>
      <c r="C34" s="37"/>
      <c r="D34" s="37"/>
      <c r="E34" s="31" t="s">
        <v>681</v>
      </c>
      <c r="F34" s="37"/>
      <c r="G34" s="37"/>
      <c r="H34" s="37"/>
      <c r="I34" s="37"/>
      <c r="J34" s="39"/>
    </row>
    <row r="35" ht="165">
      <c r="A35" s="29" t="s">
        <v>36</v>
      </c>
      <c r="B35" s="36"/>
      <c r="C35" s="37"/>
      <c r="D35" s="37"/>
      <c r="E35" s="31" t="s">
        <v>420</v>
      </c>
      <c r="F35" s="37"/>
      <c r="G35" s="37"/>
      <c r="H35" s="37"/>
      <c r="I35" s="37"/>
      <c r="J35" s="39"/>
    </row>
    <row r="36">
      <c r="A36" s="29" t="s">
        <v>29</v>
      </c>
      <c r="B36" s="29">
        <v>9</v>
      </c>
      <c r="C36" s="30" t="s">
        <v>682</v>
      </c>
      <c r="D36" s="29" t="s">
        <v>123</v>
      </c>
      <c r="E36" s="31" t="s">
        <v>683</v>
      </c>
      <c r="F36" s="32" t="s">
        <v>198</v>
      </c>
      <c r="G36" s="33">
        <v>32.039999999999999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30">
      <c r="A37" s="29" t="s">
        <v>34</v>
      </c>
      <c r="B37" s="36"/>
      <c r="C37" s="37"/>
      <c r="D37" s="37"/>
      <c r="E37" s="31" t="s">
        <v>684</v>
      </c>
      <c r="F37" s="37"/>
      <c r="G37" s="37"/>
      <c r="H37" s="37"/>
      <c r="I37" s="37"/>
      <c r="J37" s="39"/>
    </row>
    <row r="38" ht="165">
      <c r="A38" s="29" t="s">
        <v>36</v>
      </c>
      <c r="B38" s="36"/>
      <c r="C38" s="37"/>
      <c r="D38" s="37"/>
      <c r="E38" s="31" t="s">
        <v>420</v>
      </c>
      <c r="F38" s="37"/>
      <c r="G38" s="37"/>
      <c r="H38" s="37"/>
      <c r="I38" s="37"/>
      <c r="J38" s="39"/>
    </row>
    <row r="39">
      <c r="A39" s="23" t="s">
        <v>26</v>
      </c>
      <c r="B39" s="24"/>
      <c r="C39" s="25" t="s">
        <v>450</v>
      </c>
      <c r="D39" s="26"/>
      <c r="E39" s="23" t="s">
        <v>451</v>
      </c>
      <c r="F39" s="26"/>
      <c r="G39" s="26"/>
      <c r="H39" s="26"/>
      <c r="I39" s="27">
        <f>SUMIFS(I40:I43,A40:A43,"P")</f>
        <v>0</v>
      </c>
      <c r="J39" s="28"/>
    </row>
    <row r="40" ht="30">
      <c r="A40" s="29" t="s">
        <v>29</v>
      </c>
      <c r="B40" s="29">
        <v>10</v>
      </c>
      <c r="C40" s="30" t="s">
        <v>452</v>
      </c>
      <c r="D40" s="29" t="s">
        <v>123</v>
      </c>
      <c r="E40" s="31" t="s">
        <v>453</v>
      </c>
      <c r="F40" s="32" t="s">
        <v>198</v>
      </c>
      <c r="G40" s="33">
        <v>4.6500000000000004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30">
      <c r="A41" s="29" t="s">
        <v>34</v>
      </c>
      <c r="B41" s="36"/>
      <c r="C41" s="37"/>
      <c r="D41" s="37"/>
      <c r="E41" s="31" t="s">
        <v>706</v>
      </c>
      <c r="F41" s="37"/>
      <c r="G41" s="37"/>
      <c r="H41" s="37"/>
      <c r="I41" s="37"/>
      <c r="J41" s="39"/>
    </row>
    <row r="42">
      <c r="A42" s="29" t="s">
        <v>44</v>
      </c>
      <c r="B42" s="36"/>
      <c r="C42" s="37"/>
      <c r="D42" s="37"/>
      <c r="E42" s="44" t="s">
        <v>707</v>
      </c>
      <c r="F42" s="37"/>
      <c r="G42" s="37"/>
      <c r="H42" s="37"/>
      <c r="I42" s="37"/>
      <c r="J42" s="39"/>
    </row>
    <row r="43" ht="90">
      <c r="A43" s="29" t="s">
        <v>36</v>
      </c>
      <c r="B43" s="36"/>
      <c r="C43" s="37"/>
      <c r="D43" s="37"/>
      <c r="E43" s="31" t="s">
        <v>456</v>
      </c>
      <c r="F43" s="37"/>
      <c r="G43" s="37"/>
      <c r="H43" s="37"/>
      <c r="I43" s="37"/>
      <c r="J43" s="39"/>
    </row>
    <row r="44">
      <c r="A44" s="23" t="s">
        <v>26</v>
      </c>
      <c r="B44" s="24"/>
      <c r="C44" s="25" t="s">
        <v>457</v>
      </c>
      <c r="D44" s="26"/>
      <c r="E44" s="23" t="s">
        <v>458</v>
      </c>
      <c r="F44" s="26"/>
      <c r="G44" s="26"/>
      <c r="H44" s="26"/>
      <c r="I44" s="27">
        <f>SUMIFS(I45:I47,A45:A47,"P")</f>
        <v>0</v>
      </c>
      <c r="J44" s="28"/>
    </row>
    <row r="45">
      <c r="A45" s="29" t="s">
        <v>29</v>
      </c>
      <c r="B45" s="29">
        <v>11</v>
      </c>
      <c r="C45" s="30" t="s">
        <v>467</v>
      </c>
      <c r="D45" s="29" t="s">
        <v>123</v>
      </c>
      <c r="E45" s="31" t="s">
        <v>468</v>
      </c>
      <c r="F45" s="32" t="s">
        <v>198</v>
      </c>
      <c r="G45" s="33">
        <v>4.6500000000000004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30">
      <c r="A46" s="29" t="s">
        <v>34</v>
      </c>
      <c r="B46" s="36"/>
      <c r="C46" s="37"/>
      <c r="D46" s="37"/>
      <c r="E46" s="31" t="s">
        <v>708</v>
      </c>
      <c r="F46" s="37"/>
      <c r="G46" s="37"/>
      <c r="H46" s="37"/>
      <c r="I46" s="37"/>
      <c r="J46" s="39"/>
    </row>
    <row r="47" ht="60">
      <c r="A47" s="29" t="s">
        <v>36</v>
      </c>
      <c r="B47" s="36"/>
      <c r="C47" s="37"/>
      <c r="D47" s="37"/>
      <c r="E47" s="31" t="s">
        <v>470</v>
      </c>
      <c r="F47" s="37"/>
      <c r="G47" s="37"/>
      <c r="H47" s="37"/>
      <c r="I47" s="37"/>
      <c r="J47" s="39"/>
    </row>
    <row r="48">
      <c r="A48" s="23" t="s">
        <v>26</v>
      </c>
      <c r="B48" s="24"/>
      <c r="C48" s="25" t="s">
        <v>488</v>
      </c>
      <c r="D48" s="26"/>
      <c r="E48" s="23" t="s">
        <v>489</v>
      </c>
      <c r="F48" s="26"/>
      <c r="G48" s="26"/>
      <c r="H48" s="26"/>
      <c r="I48" s="27">
        <f>SUMIFS(I49:I57,A49:A57,"P")</f>
        <v>0</v>
      </c>
      <c r="J48" s="28"/>
    </row>
    <row r="49">
      <c r="A49" s="29" t="s">
        <v>29</v>
      </c>
      <c r="B49" s="29">
        <v>12</v>
      </c>
      <c r="C49" s="30" t="s">
        <v>499</v>
      </c>
      <c r="D49" s="29" t="s">
        <v>35</v>
      </c>
      <c r="E49" s="31" t="s">
        <v>500</v>
      </c>
      <c r="F49" s="32" t="s">
        <v>75</v>
      </c>
      <c r="G49" s="33">
        <v>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30">
      <c r="A50" s="29" t="s">
        <v>34</v>
      </c>
      <c r="B50" s="36"/>
      <c r="C50" s="37"/>
      <c r="D50" s="37"/>
      <c r="E50" s="31" t="s">
        <v>667</v>
      </c>
      <c r="F50" s="37"/>
      <c r="G50" s="37"/>
      <c r="H50" s="37"/>
      <c r="I50" s="37"/>
      <c r="J50" s="39"/>
    </row>
    <row r="51" ht="60">
      <c r="A51" s="29" t="s">
        <v>36</v>
      </c>
      <c r="B51" s="36"/>
      <c r="C51" s="37"/>
      <c r="D51" s="37"/>
      <c r="E51" s="31" t="s">
        <v>503</v>
      </c>
      <c r="F51" s="37"/>
      <c r="G51" s="37"/>
      <c r="H51" s="37"/>
      <c r="I51" s="37"/>
      <c r="J51" s="39"/>
    </row>
    <row r="52">
      <c r="A52" s="29" t="s">
        <v>29</v>
      </c>
      <c r="B52" s="29">
        <v>13</v>
      </c>
      <c r="C52" s="30" t="s">
        <v>597</v>
      </c>
      <c r="D52" s="29" t="s">
        <v>123</v>
      </c>
      <c r="E52" s="31" t="s">
        <v>598</v>
      </c>
      <c r="F52" s="32" t="s">
        <v>229</v>
      </c>
      <c r="G52" s="33">
        <v>5.2039999999999997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30">
      <c r="A53" s="29" t="s">
        <v>34</v>
      </c>
      <c r="B53" s="36"/>
      <c r="C53" s="37"/>
      <c r="D53" s="37"/>
      <c r="E53" s="31" t="s">
        <v>686</v>
      </c>
      <c r="F53" s="37"/>
      <c r="G53" s="37"/>
      <c r="H53" s="37"/>
      <c r="I53" s="37"/>
      <c r="J53" s="39"/>
    </row>
    <row r="54" ht="30">
      <c r="A54" s="29" t="s">
        <v>36</v>
      </c>
      <c r="B54" s="36"/>
      <c r="C54" s="37"/>
      <c r="D54" s="37"/>
      <c r="E54" s="31" t="s">
        <v>601</v>
      </c>
      <c r="F54" s="37"/>
      <c r="G54" s="37"/>
      <c r="H54" s="37"/>
      <c r="I54" s="37"/>
      <c r="J54" s="39"/>
    </row>
    <row r="55">
      <c r="A55" s="29" t="s">
        <v>29</v>
      </c>
      <c r="B55" s="29">
        <v>14</v>
      </c>
      <c r="C55" s="30" t="s">
        <v>709</v>
      </c>
      <c r="D55" s="29" t="s">
        <v>123</v>
      </c>
      <c r="E55" s="31" t="s">
        <v>710</v>
      </c>
      <c r="F55" s="32" t="s">
        <v>198</v>
      </c>
      <c r="G55" s="33">
        <v>4.6500000000000004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34</v>
      </c>
      <c r="B56" s="36"/>
      <c r="C56" s="37"/>
      <c r="D56" s="37"/>
      <c r="E56" s="31" t="s">
        <v>711</v>
      </c>
      <c r="F56" s="37"/>
      <c r="G56" s="37"/>
      <c r="H56" s="37"/>
      <c r="I56" s="37"/>
      <c r="J56" s="39"/>
    </row>
    <row r="57" ht="30">
      <c r="A57" s="29" t="s">
        <v>36</v>
      </c>
      <c r="B57" s="40"/>
      <c r="C57" s="41"/>
      <c r="D57" s="41"/>
      <c r="E57" s="31" t="s">
        <v>712</v>
      </c>
      <c r="F57" s="41"/>
      <c r="G57" s="41"/>
      <c r="H57" s="41"/>
      <c r="I57" s="41"/>
      <c r="J5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713</v>
      </c>
      <c r="I3" s="16">
        <f>SUMIFS(I9:I42,A9:A42,"SD")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648</v>
      </c>
      <c r="D4" s="13"/>
      <c r="E4" s="14" t="s">
        <v>649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713</v>
      </c>
      <c r="D5" s="13"/>
      <c r="E5" s="14" t="s">
        <v>714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71</v>
      </c>
      <c r="D9" s="26"/>
      <c r="E9" s="23" t="s">
        <v>72</v>
      </c>
      <c r="F9" s="26"/>
      <c r="G9" s="26"/>
      <c r="H9" s="26"/>
      <c r="I9" s="27">
        <f>SUMIFS(I10:I16,A10:A16,"P")</f>
        <v>0</v>
      </c>
      <c r="J9" s="28"/>
    </row>
    <row r="10" ht="30">
      <c r="A10" s="29" t="s">
        <v>29</v>
      </c>
      <c r="B10" s="29">
        <v>2</v>
      </c>
      <c r="C10" s="30" t="s">
        <v>78</v>
      </c>
      <c r="D10" s="29" t="s">
        <v>40</v>
      </c>
      <c r="E10" s="31" t="s">
        <v>79</v>
      </c>
      <c r="F10" s="32" t="s">
        <v>80</v>
      </c>
      <c r="G10" s="33">
        <v>12.276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715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716</v>
      </c>
      <c r="F12" s="37"/>
      <c r="G12" s="37"/>
      <c r="H12" s="37"/>
      <c r="I12" s="37"/>
      <c r="J12" s="39"/>
    </row>
    <row r="13" ht="90">
      <c r="A13" s="29" t="s">
        <v>36</v>
      </c>
      <c r="B13" s="36"/>
      <c r="C13" s="37"/>
      <c r="D13" s="37"/>
      <c r="E13" s="31" t="s">
        <v>653</v>
      </c>
      <c r="F13" s="37"/>
      <c r="G13" s="37"/>
      <c r="H13" s="37"/>
      <c r="I13" s="37"/>
      <c r="J13" s="39"/>
    </row>
    <row r="14">
      <c r="A14" s="29" t="s">
        <v>29</v>
      </c>
      <c r="B14" s="29">
        <v>3</v>
      </c>
      <c r="C14" s="30" t="s">
        <v>196</v>
      </c>
      <c r="D14" s="29" t="s">
        <v>40</v>
      </c>
      <c r="E14" s="31" t="s">
        <v>197</v>
      </c>
      <c r="F14" s="32" t="s">
        <v>198</v>
      </c>
      <c r="G14" s="33">
        <v>39.600000000000001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654</v>
      </c>
      <c r="F15" s="37"/>
      <c r="G15" s="37"/>
      <c r="H15" s="37"/>
      <c r="I15" s="37"/>
      <c r="J15" s="39"/>
    </row>
    <row r="16" ht="30">
      <c r="A16" s="29" t="s">
        <v>36</v>
      </c>
      <c r="B16" s="36"/>
      <c r="C16" s="37"/>
      <c r="D16" s="37"/>
      <c r="E16" s="31" t="s">
        <v>201</v>
      </c>
      <c r="F16" s="37"/>
      <c r="G16" s="37"/>
      <c r="H16" s="37"/>
      <c r="I16" s="37"/>
      <c r="J16" s="39"/>
    </row>
    <row r="17">
      <c r="A17" s="23" t="s">
        <v>26</v>
      </c>
      <c r="B17" s="24"/>
      <c r="C17" s="25" t="s">
        <v>367</v>
      </c>
      <c r="D17" s="26"/>
      <c r="E17" s="23" t="s">
        <v>368</v>
      </c>
      <c r="F17" s="26"/>
      <c r="G17" s="26"/>
      <c r="H17" s="26"/>
      <c r="I17" s="27">
        <f>SUMIFS(I18:I38,A18:A38,"P")</f>
        <v>0</v>
      </c>
      <c r="J17" s="28"/>
    </row>
    <row r="18">
      <c r="A18" s="29" t="s">
        <v>29</v>
      </c>
      <c r="B18" s="29">
        <v>4</v>
      </c>
      <c r="C18" s="30" t="s">
        <v>373</v>
      </c>
      <c r="D18" s="29" t="s">
        <v>40</v>
      </c>
      <c r="E18" s="31" t="s">
        <v>374</v>
      </c>
      <c r="F18" s="32" t="s">
        <v>80</v>
      </c>
      <c r="G18" s="33">
        <v>9.9000000000000004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34</v>
      </c>
      <c r="B19" s="36"/>
      <c r="C19" s="37"/>
      <c r="D19" s="37"/>
      <c r="E19" s="31" t="s">
        <v>717</v>
      </c>
      <c r="F19" s="37"/>
      <c r="G19" s="37"/>
      <c r="H19" s="37"/>
      <c r="I19" s="37"/>
      <c r="J19" s="39"/>
    </row>
    <row r="20">
      <c r="A20" s="29" t="s">
        <v>44</v>
      </c>
      <c r="B20" s="36"/>
      <c r="C20" s="37"/>
      <c r="D20" s="37"/>
      <c r="E20" s="44" t="s">
        <v>718</v>
      </c>
      <c r="F20" s="37"/>
      <c r="G20" s="37"/>
      <c r="H20" s="37"/>
      <c r="I20" s="37"/>
      <c r="J20" s="39"/>
    </row>
    <row r="21" ht="60">
      <c r="A21" s="29" t="s">
        <v>36</v>
      </c>
      <c r="B21" s="36"/>
      <c r="C21" s="37"/>
      <c r="D21" s="37"/>
      <c r="E21" s="31" t="s">
        <v>377</v>
      </c>
      <c r="F21" s="37"/>
      <c r="G21" s="37"/>
      <c r="H21" s="37"/>
      <c r="I21" s="37"/>
      <c r="J21" s="39"/>
    </row>
    <row r="22">
      <c r="A22" s="29" t="s">
        <v>29</v>
      </c>
      <c r="B22" s="29">
        <v>5</v>
      </c>
      <c r="C22" s="30" t="s">
        <v>657</v>
      </c>
      <c r="D22" s="29" t="s">
        <v>40</v>
      </c>
      <c r="E22" s="31" t="s">
        <v>658</v>
      </c>
      <c r="F22" s="32" t="s">
        <v>198</v>
      </c>
      <c r="G22" s="33">
        <v>39.600000000000001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719</v>
      </c>
      <c r="F23" s="37"/>
      <c r="G23" s="37"/>
      <c r="H23" s="37"/>
      <c r="I23" s="37"/>
      <c r="J23" s="39"/>
    </row>
    <row r="24" ht="120">
      <c r="A24" s="29" t="s">
        <v>36</v>
      </c>
      <c r="B24" s="36"/>
      <c r="C24" s="37"/>
      <c r="D24" s="37"/>
      <c r="E24" s="31" t="s">
        <v>398</v>
      </c>
      <c r="F24" s="37"/>
      <c r="G24" s="37"/>
      <c r="H24" s="37"/>
      <c r="I24" s="37"/>
      <c r="J24" s="39"/>
    </row>
    <row r="25">
      <c r="A25" s="29" t="s">
        <v>29</v>
      </c>
      <c r="B25" s="29">
        <v>6</v>
      </c>
      <c r="C25" s="30" t="s">
        <v>394</v>
      </c>
      <c r="D25" s="29" t="s">
        <v>40</v>
      </c>
      <c r="E25" s="31" t="s">
        <v>395</v>
      </c>
      <c r="F25" s="32" t="s">
        <v>198</v>
      </c>
      <c r="G25" s="33">
        <v>9.8399999999999999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60">
      <c r="A26" s="29" t="s">
        <v>34</v>
      </c>
      <c r="B26" s="36"/>
      <c r="C26" s="37"/>
      <c r="D26" s="37"/>
      <c r="E26" s="31" t="s">
        <v>660</v>
      </c>
      <c r="F26" s="37"/>
      <c r="G26" s="37"/>
      <c r="H26" s="37"/>
      <c r="I26" s="37"/>
      <c r="J26" s="39"/>
    </row>
    <row r="27">
      <c r="A27" s="29" t="s">
        <v>44</v>
      </c>
      <c r="B27" s="36"/>
      <c r="C27" s="37"/>
      <c r="D27" s="37"/>
      <c r="E27" s="44" t="s">
        <v>720</v>
      </c>
      <c r="F27" s="37"/>
      <c r="G27" s="37"/>
      <c r="H27" s="37"/>
      <c r="I27" s="37"/>
      <c r="J27" s="39"/>
    </row>
    <row r="28" ht="120">
      <c r="A28" s="29" t="s">
        <v>36</v>
      </c>
      <c r="B28" s="36"/>
      <c r="C28" s="37"/>
      <c r="D28" s="37"/>
      <c r="E28" s="31" t="s">
        <v>398</v>
      </c>
      <c r="F28" s="37"/>
      <c r="G28" s="37"/>
      <c r="H28" s="37"/>
      <c r="I28" s="37"/>
      <c r="J28" s="39"/>
    </row>
    <row r="29">
      <c r="A29" s="29" t="s">
        <v>29</v>
      </c>
      <c r="B29" s="29">
        <v>7</v>
      </c>
      <c r="C29" s="30" t="s">
        <v>403</v>
      </c>
      <c r="D29" s="29" t="s">
        <v>40</v>
      </c>
      <c r="E29" s="31" t="s">
        <v>404</v>
      </c>
      <c r="F29" s="32" t="s">
        <v>198</v>
      </c>
      <c r="G29" s="33">
        <v>39.600000000000001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34</v>
      </c>
      <c r="B30" s="36"/>
      <c r="C30" s="37"/>
      <c r="D30" s="37"/>
      <c r="E30" s="31" t="s">
        <v>721</v>
      </c>
      <c r="F30" s="37"/>
      <c r="G30" s="37"/>
      <c r="H30" s="37"/>
      <c r="I30" s="37"/>
      <c r="J30" s="39"/>
    </row>
    <row r="31" ht="75">
      <c r="A31" s="29" t="s">
        <v>36</v>
      </c>
      <c r="B31" s="36"/>
      <c r="C31" s="37"/>
      <c r="D31" s="37"/>
      <c r="E31" s="31" t="s">
        <v>406</v>
      </c>
      <c r="F31" s="37"/>
      <c r="G31" s="37"/>
      <c r="H31" s="37"/>
      <c r="I31" s="37"/>
      <c r="J31" s="39"/>
    </row>
    <row r="32">
      <c r="A32" s="29" t="s">
        <v>29</v>
      </c>
      <c r="B32" s="29">
        <v>8</v>
      </c>
      <c r="C32" s="30" t="s">
        <v>663</v>
      </c>
      <c r="D32" s="29" t="s">
        <v>40</v>
      </c>
      <c r="E32" s="31" t="s">
        <v>664</v>
      </c>
      <c r="F32" s="32" t="s">
        <v>198</v>
      </c>
      <c r="G32" s="33">
        <v>39.600000000000001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34</v>
      </c>
      <c r="B33" s="36"/>
      <c r="C33" s="37"/>
      <c r="D33" s="37"/>
      <c r="E33" s="31" t="s">
        <v>665</v>
      </c>
      <c r="F33" s="37"/>
      <c r="G33" s="37"/>
      <c r="H33" s="37"/>
      <c r="I33" s="37"/>
      <c r="J33" s="39"/>
    </row>
    <row r="34" ht="75">
      <c r="A34" s="29" t="s">
        <v>36</v>
      </c>
      <c r="B34" s="36"/>
      <c r="C34" s="37"/>
      <c r="D34" s="37"/>
      <c r="E34" s="31" t="s">
        <v>666</v>
      </c>
      <c r="F34" s="37"/>
      <c r="G34" s="37"/>
      <c r="H34" s="37"/>
      <c r="I34" s="37"/>
      <c r="J34" s="39"/>
    </row>
    <row r="35">
      <c r="A35" s="29" t="s">
        <v>29</v>
      </c>
      <c r="B35" s="29">
        <v>9</v>
      </c>
      <c r="C35" s="30" t="s">
        <v>440</v>
      </c>
      <c r="D35" s="29" t="s">
        <v>40</v>
      </c>
      <c r="E35" s="31" t="s">
        <v>441</v>
      </c>
      <c r="F35" s="32" t="s">
        <v>198</v>
      </c>
      <c r="G35" s="33">
        <v>32.479999999999997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34</v>
      </c>
      <c r="B36" s="36"/>
      <c r="C36" s="37"/>
      <c r="D36" s="37"/>
      <c r="E36" s="31" t="s">
        <v>722</v>
      </c>
      <c r="F36" s="37"/>
      <c r="G36" s="37"/>
      <c r="H36" s="37"/>
      <c r="I36" s="37"/>
      <c r="J36" s="39"/>
    </row>
    <row r="37">
      <c r="A37" s="29" t="s">
        <v>44</v>
      </c>
      <c r="B37" s="36"/>
      <c r="C37" s="37"/>
      <c r="D37" s="37"/>
      <c r="E37" s="44" t="s">
        <v>723</v>
      </c>
      <c r="F37" s="37"/>
      <c r="G37" s="37"/>
      <c r="H37" s="37"/>
      <c r="I37" s="37"/>
      <c r="J37" s="39"/>
    </row>
    <row r="38" ht="195">
      <c r="A38" s="29" t="s">
        <v>36</v>
      </c>
      <c r="B38" s="36"/>
      <c r="C38" s="37"/>
      <c r="D38" s="37"/>
      <c r="E38" s="31" t="s">
        <v>444</v>
      </c>
      <c r="F38" s="37"/>
      <c r="G38" s="37"/>
      <c r="H38" s="37"/>
      <c r="I38" s="37"/>
      <c r="J38" s="39"/>
    </row>
    <row r="39">
      <c r="A39" s="23" t="s">
        <v>26</v>
      </c>
      <c r="B39" s="24"/>
      <c r="C39" s="25" t="s">
        <v>488</v>
      </c>
      <c r="D39" s="26"/>
      <c r="E39" s="23" t="s">
        <v>489</v>
      </c>
      <c r="F39" s="26"/>
      <c r="G39" s="26"/>
      <c r="H39" s="26"/>
      <c r="I39" s="27">
        <f>SUMIFS(I40:I42,A40:A42,"P")</f>
        <v>0</v>
      </c>
      <c r="J39" s="28"/>
    </row>
    <row r="40">
      <c r="A40" s="29" t="s">
        <v>29</v>
      </c>
      <c r="B40" s="29">
        <v>10</v>
      </c>
      <c r="C40" s="30" t="s">
        <v>499</v>
      </c>
      <c r="D40" s="29" t="s">
        <v>35</v>
      </c>
      <c r="E40" s="31" t="s">
        <v>500</v>
      </c>
      <c r="F40" s="32" t="s">
        <v>75</v>
      </c>
      <c r="G40" s="33">
        <v>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30">
      <c r="A41" s="29" t="s">
        <v>34</v>
      </c>
      <c r="B41" s="36"/>
      <c r="C41" s="37"/>
      <c r="D41" s="37"/>
      <c r="E41" s="31" t="s">
        <v>667</v>
      </c>
      <c r="F41" s="37"/>
      <c r="G41" s="37"/>
      <c r="H41" s="37"/>
      <c r="I41" s="37"/>
      <c r="J41" s="39"/>
    </row>
    <row r="42" ht="60">
      <c r="A42" s="29" t="s">
        <v>36</v>
      </c>
      <c r="B42" s="40"/>
      <c r="C42" s="41"/>
      <c r="D42" s="41"/>
      <c r="E42" s="31" t="s">
        <v>503</v>
      </c>
      <c r="F42" s="41"/>
      <c r="G42" s="41"/>
      <c r="H42" s="41"/>
      <c r="I42" s="41"/>
      <c r="J42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724</v>
      </c>
      <c r="I3" s="16">
        <f>SUMIFS(I9:I40,A9:A40,"SD")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648</v>
      </c>
      <c r="D4" s="13"/>
      <c r="E4" s="14" t="s">
        <v>649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724</v>
      </c>
      <c r="D5" s="13"/>
      <c r="E5" s="14" t="s">
        <v>725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71</v>
      </c>
      <c r="D9" s="26"/>
      <c r="E9" s="23" t="s">
        <v>72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84</v>
      </c>
      <c r="D10" s="29" t="s">
        <v>96</v>
      </c>
      <c r="E10" s="31" t="s">
        <v>85</v>
      </c>
      <c r="F10" s="32" t="s">
        <v>80</v>
      </c>
      <c r="G10" s="33">
        <v>2.4180000000000001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726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727</v>
      </c>
      <c r="F12" s="37"/>
      <c r="G12" s="37"/>
      <c r="H12" s="37"/>
      <c r="I12" s="37"/>
      <c r="J12" s="39"/>
    </row>
    <row r="13" ht="45">
      <c r="A13" s="29" t="s">
        <v>36</v>
      </c>
      <c r="B13" s="36"/>
      <c r="C13" s="37"/>
      <c r="D13" s="37"/>
      <c r="E13" s="31" t="s">
        <v>92</v>
      </c>
      <c r="F13" s="37"/>
      <c r="G13" s="37"/>
      <c r="H13" s="37"/>
      <c r="I13" s="37"/>
      <c r="J13" s="39"/>
    </row>
    <row r="14">
      <c r="A14" s="23" t="s">
        <v>26</v>
      </c>
      <c r="B14" s="24"/>
      <c r="C14" s="25" t="s">
        <v>367</v>
      </c>
      <c r="D14" s="26"/>
      <c r="E14" s="23" t="s">
        <v>368</v>
      </c>
      <c r="F14" s="26"/>
      <c r="G14" s="26"/>
      <c r="H14" s="26"/>
      <c r="I14" s="27">
        <f>SUMIFS(I15:I33,A15:A33,"P")</f>
        <v>0</v>
      </c>
      <c r="J14" s="28"/>
    </row>
    <row r="15">
      <c r="A15" s="29" t="s">
        <v>29</v>
      </c>
      <c r="B15" s="29">
        <v>2</v>
      </c>
      <c r="C15" s="30" t="s">
        <v>394</v>
      </c>
      <c r="D15" s="29" t="s">
        <v>96</v>
      </c>
      <c r="E15" s="31" t="s">
        <v>395</v>
      </c>
      <c r="F15" s="32" t="s">
        <v>198</v>
      </c>
      <c r="G15" s="33">
        <v>9.2400000000000002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34</v>
      </c>
      <c r="B16" s="36"/>
      <c r="C16" s="37"/>
      <c r="D16" s="37"/>
      <c r="E16" s="31" t="s">
        <v>672</v>
      </c>
      <c r="F16" s="37"/>
      <c r="G16" s="37"/>
      <c r="H16" s="37"/>
      <c r="I16" s="37"/>
      <c r="J16" s="39"/>
    </row>
    <row r="17">
      <c r="A17" s="29" t="s">
        <v>44</v>
      </c>
      <c r="B17" s="36"/>
      <c r="C17" s="37"/>
      <c r="D17" s="37"/>
      <c r="E17" s="44" t="s">
        <v>728</v>
      </c>
      <c r="F17" s="37"/>
      <c r="G17" s="37"/>
      <c r="H17" s="37"/>
      <c r="I17" s="37"/>
      <c r="J17" s="39"/>
    </row>
    <row r="18" ht="120">
      <c r="A18" s="29" t="s">
        <v>36</v>
      </c>
      <c r="B18" s="36"/>
      <c r="C18" s="37"/>
      <c r="D18" s="37"/>
      <c r="E18" s="31" t="s">
        <v>398</v>
      </c>
      <c r="F18" s="37"/>
      <c r="G18" s="37"/>
      <c r="H18" s="37"/>
      <c r="I18" s="37"/>
      <c r="J18" s="39"/>
    </row>
    <row r="19">
      <c r="A19" s="29" t="s">
        <v>29</v>
      </c>
      <c r="B19" s="29">
        <v>3</v>
      </c>
      <c r="C19" s="30" t="s">
        <v>674</v>
      </c>
      <c r="D19" s="29" t="s">
        <v>96</v>
      </c>
      <c r="E19" s="31" t="s">
        <v>675</v>
      </c>
      <c r="F19" s="32" t="s">
        <v>198</v>
      </c>
      <c r="G19" s="33">
        <v>39.119999999999997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676</v>
      </c>
      <c r="F20" s="37"/>
      <c r="G20" s="37"/>
      <c r="H20" s="37"/>
      <c r="I20" s="37"/>
      <c r="J20" s="39"/>
    </row>
    <row r="21" ht="75">
      <c r="A21" s="29" t="s">
        <v>36</v>
      </c>
      <c r="B21" s="36"/>
      <c r="C21" s="37"/>
      <c r="D21" s="37"/>
      <c r="E21" s="31" t="s">
        <v>406</v>
      </c>
      <c r="F21" s="37"/>
      <c r="G21" s="37"/>
      <c r="H21" s="37"/>
      <c r="I21" s="37"/>
      <c r="J21" s="39"/>
    </row>
    <row r="22">
      <c r="A22" s="29" t="s">
        <v>29</v>
      </c>
      <c r="B22" s="29">
        <v>4</v>
      </c>
      <c r="C22" s="30" t="s">
        <v>674</v>
      </c>
      <c r="D22" s="29" t="s">
        <v>729</v>
      </c>
      <c r="E22" s="31" t="s">
        <v>675</v>
      </c>
      <c r="F22" s="32" t="s">
        <v>198</v>
      </c>
      <c r="G22" s="33">
        <v>39.119999999999997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678</v>
      </c>
      <c r="F23" s="37"/>
      <c r="G23" s="37"/>
      <c r="H23" s="37"/>
      <c r="I23" s="37"/>
      <c r="J23" s="39"/>
    </row>
    <row r="24" ht="75">
      <c r="A24" s="29" t="s">
        <v>36</v>
      </c>
      <c r="B24" s="36"/>
      <c r="C24" s="37"/>
      <c r="D24" s="37"/>
      <c r="E24" s="31" t="s">
        <v>406</v>
      </c>
      <c r="F24" s="37"/>
      <c r="G24" s="37"/>
      <c r="H24" s="37"/>
      <c r="I24" s="37"/>
      <c r="J24" s="39"/>
    </row>
    <row r="25">
      <c r="A25" s="29" t="s">
        <v>29</v>
      </c>
      <c r="B25" s="29">
        <v>5</v>
      </c>
      <c r="C25" s="30" t="s">
        <v>679</v>
      </c>
      <c r="D25" s="29" t="s">
        <v>96</v>
      </c>
      <c r="E25" s="31" t="s">
        <v>680</v>
      </c>
      <c r="F25" s="32" t="s">
        <v>198</v>
      </c>
      <c r="G25" s="33">
        <v>39.119999999999997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34</v>
      </c>
      <c r="B26" s="36"/>
      <c r="C26" s="37"/>
      <c r="D26" s="37"/>
      <c r="E26" s="31" t="s">
        <v>681</v>
      </c>
      <c r="F26" s="37"/>
      <c r="G26" s="37"/>
      <c r="H26" s="37"/>
      <c r="I26" s="37"/>
      <c r="J26" s="39"/>
    </row>
    <row r="27" ht="165">
      <c r="A27" s="29" t="s">
        <v>36</v>
      </c>
      <c r="B27" s="36"/>
      <c r="C27" s="37"/>
      <c r="D27" s="37"/>
      <c r="E27" s="31" t="s">
        <v>420</v>
      </c>
      <c r="F27" s="37"/>
      <c r="G27" s="37"/>
      <c r="H27" s="37"/>
      <c r="I27" s="37"/>
      <c r="J27" s="39"/>
    </row>
    <row r="28">
      <c r="A28" s="29" t="s">
        <v>29</v>
      </c>
      <c r="B28" s="29">
        <v>6</v>
      </c>
      <c r="C28" s="30" t="s">
        <v>682</v>
      </c>
      <c r="D28" s="29" t="s">
        <v>96</v>
      </c>
      <c r="E28" s="31" t="s">
        <v>683</v>
      </c>
      <c r="F28" s="32" t="s">
        <v>198</v>
      </c>
      <c r="G28" s="33">
        <v>39.119999999999997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34</v>
      </c>
      <c r="B29" s="36"/>
      <c r="C29" s="37"/>
      <c r="D29" s="37"/>
      <c r="E29" s="31" t="s">
        <v>684</v>
      </c>
      <c r="F29" s="37"/>
      <c r="G29" s="37"/>
      <c r="H29" s="37"/>
      <c r="I29" s="37"/>
      <c r="J29" s="39"/>
    </row>
    <row r="30" ht="165">
      <c r="A30" s="29" t="s">
        <v>36</v>
      </c>
      <c r="B30" s="36"/>
      <c r="C30" s="37"/>
      <c r="D30" s="37"/>
      <c r="E30" s="31" t="s">
        <v>420</v>
      </c>
      <c r="F30" s="37"/>
      <c r="G30" s="37"/>
      <c r="H30" s="37"/>
      <c r="I30" s="37"/>
      <c r="J30" s="39"/>
    </row>
    <row r="31">
      <c r="A31" s="29" t="s">
        <v>29</v>
      </c>
      <c r="B31" s="29">
        <v>7</v>
      </c>
      <c r="C31" s="30" t="s">
        <v>445</v>
      </c>
      <c r="D31" s="29" t="s">
        <v>35</v>
      </c>
      <c r="E31" s="31" t="s">
        <v>446</v>
      </c>
      <c r="F31" s="32" t="s">
        <v>229</v>
      </c>
      <c r="G31" s="33">
        <v>4.9279999999999999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685</v>
      </c>
      <c r="F32" s="37"/>
      <c r="G32" s="37"/>
      <c r="H32" s="37"/>
      <c r="I32" s="37"/>
      <c r="J32" s="39"/>
    </row>
    <row r="33" ht="45">
      <c r="A33" s="29" t="s">
        <v>36</v>
      </c>
      <c r="B33" s="36"/>
      <c r="C33" s="37"/>
      <c r="D33" s="37"/>
      <c r="E33" s="31" t="s">
        <v>449</v>
      </c>
      <c r="F33" s="37"/>
      <c r="G33" s="37"/>
      <c r="H33" s="37"/>
      <c r="I33" s="37"/>
      <c r="J33" s="39"/>
    </row>
    <row r="34">
      <c r="A34" s="23" t="s">
        <v>26</v>
      </c>
      <c r="B34" s="24"/>
      <c r="C34" s="25" t="s">
        <v>488</v>
      </c>
      <c r="D34" s="26"/>
      <c r="E34" s="23" t="s">
        <v>489</v>
      </c>
      <c r="F34" s="26"/>
      <c r="G34" s="26"/>
      <c r="H34" s="26"/>
      <c r="I34" s="27">
        <f>SUMIFS(I35:I40,A35:A40,"P")</f>
        <v>0</v>
      </c>
      <c r="J34" s="28"/>
    </row>
    <row r="35">
      <c r="A35" s="29" t="s">
        <v>29</v>
      </c>
      <c r="B35" s="29">
        <v>8</v>
      </c>
      <c r="C35" s="30" t="s">
        <v>499</v>
      </c>
      <c r="D35" s="29" t="s">
        <v>35</v>
      </c>
      <c r="E35" s="31" t="s">
        <v>500</v>
      </c>
      <c r="F35" s="32" t="s">
        <v>75</v>
      </c>
      <c r="G35" s="33">
        <v>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667</v>
      </c>
      <c r="F36" s="37"/>
      <c r="G36" s="37"/>
      <c r="H36" s="37"/>
      <c r="I36" s="37"/>
      <c r="J36" s="39"/>
    </row>
    <row r="37" ht="60">
      <c r="A37" s="29" t="s">
        <v>36</v>
      </c>
      <c r="B37" s="36"/>
      <c r="C37" s="37"/>
      <c r="D37" s="37"/>
      <c r="E37" s="31" t="s">
        <v>503</v>
      </c>
      <c r="F37" s="37"/>
      <c r="G37" s="37"/>
      <c r="H37" s="37"/>
      <c r="I37" s="37"/>
      <c r="J37" s="39"/>
    </row>
    <row r="38">
      <c r="A38" s="29" t="s">
        <v>29</v>
      </c>
      <c r="B38" s="29">
        <v>9</v>
      </c>
      <c r="C38" s="30" t="s">
        <v>597</v>
      </c>
      <c r="D38" s="29" t="s">
        <v>96</v>
      </c>
      <c r="E38" s="31" t="s">
        <v>598</v>
      </c>
      <c r="F38" s="32" t="s">
        <v>229</v>
      </c>
      <c r="G38" s="33">
        <v>4.9279999999999999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686</v>
      </c>
      <c r="F39" s="37"/>
      <c r="G39" s="37"/>
      <c r="H39" s="37"/>
      <c r="I39" s="37"/>
      <c r="J39" s="39"/>
    </row>
    <row r="40" ht="30">
      <c r="A40" s="29" t="s">
        <v>36</v>
      </c>
      <c r="B40" s="40"/>
      <c r="C40" s="41"/>
      <c r="D40" s="41"/>
      <c r="E40" s="31" t="s">
        <v>601</v>
      </c>
      <c r="F40" s="41"/>
      <c r="G40" s="41"/>
      <c r="H40" s="41"/>
      <c r="I40" s="41"/>
      <c r="J4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730</v>
      </c>
      <c r="I3" s="16">
        <f>SUMIFS(I9:I40,A9:A40,"SD")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648</v>
      </c>
      <c r="D4" s="13"/>
      <c r="E4" s="14" t="s">
        <v>649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730</v>
      </c>
      <c r="D5" s="13"/>
      <c r="E5" s="14" t="s">
        <v>731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71</v>
      </c>
      <c r="D9" s="26"/>
      <c r="E9" s="23" t="s">
        <v>72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84</v>
      </c>
      <c r="D10" s="29" t="s">
        <v>47</v>
      </c>
      <c r="E10" s="31" t="s">
        <v>85</v>
      </c>
      <c r="F10" s="32" t="s">
        <v>80</v>
      </c>
      <c r="G10" s="33">
        <v>2.04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726</v>
      </c>
      <c r="F11" s="37"/>
      <c r="G11" s="37"/>
      <c r="H11" s="37"/>
      <c r="I11" s="37"/>
      <c r="J11" s="39"/>
    </row>
    <row r="12">
      <c r="A12" s="29" t="s">
        <v>44</v>
      </c>
      <c r="B12" s="36"/>
      <c r="C12" s="37"/>
      <c r="D12" s="37"/>
      <c r="E12" s="44" t="s">
        <v>732</v>
      </c>
      <c r="F12" s="37"/>
      <c r="G12" s="37"/>
      <c r="H12" s="37"/>
      <c r="I12" s="37"/>
      <c r="J12" s="39"/>
    </row>
    <row r="13" ht="45">
      <c r="A13" s="29" t="s">
        <v>36</v>
      </c>
      <c r="B13" s="36"/>
      <c r="C13" s="37"/>
      <c r="D13" s="37"/>
      <c r="E13" s="31" t="s">
        <v>92</v>
      </c>
      <c r="F13" s="37"/>
      <c r="G13" s="37"/>
      <c r="H13" s="37"/>
      <c r="I13" s="37"/>
      <c r="J13" s="39"/>
    </row>
    <row r="14">
      <c r="A14" s="23" t="s">
        <v>26</v>
      </c>
      <c r="B14" s="24"/>
      <c r="C14" s="25" t="s">
        <v>367</v>
      </c>
      <c r="D14" s="26"/>
      <c r="E14" s="23" t="s">
        <v>368</v>
      </c>
      <c r="F14" s="26"/>
      <c r="G14" s="26"/>
      <c r="H14" s="26"/>
      <c r="I14" s="27">
        <f>SUMIFS(I15:I33,A15:A33,"P")</f>
        <v>0</v>
      </c>
      <c r="J14" s="28"/>
    </row>
    <row r="15">
      <c r="A15" s="29" t="s">
        <v>29</v>
      </c>
      <c r="B15" s="29">
        <v>2</v>
      </c>
      <c r="C15" s="30" t="s">
        <v>394</v>
      </c>
      <c r="D15" s="29" t="s">
        <v>47</v>
      </c>
      <c r="E15" s="31" t="s">
        <v>395</v>
      </c>
      <c r="F15" s="32" t="s">
        <v>198</v>
      </c>
      <c r="G15" s="33">
        <v>8.1600000000000001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34</v>
      </c>
      <c r="B16" s="36"/>
      <c r="C16" s="37"/>
      <c r="D16" s="37"/>
      <c r="E16" s="31" t="s">
        <v>672</v>
      </c>
      <c r="F16" s="37"/>
      <c r="G16" s="37"/>
      <c r="H16" s="37"/>
      <c r="I16" s="37"/>
      <c r="J16" s="39"/>
    </row>
    <row r="17">
      <c r="A17" s="29" t="s">
        <v>44</v>
      </c>
      <c r="B17" s="36"/>
      <c r="C17" s="37"/>
      <c r="D17" s="37"/>
      <c r="E17" s="44" t="s">
        <v>733</v>
      </c>
      <c r="F17" s="37"/>
      <c r="G17" s="37"/>
      <c r="H17" s="37"/>
      <c r="I17" s="37"/>
      <c r="J17" s="39"/>
    </row>
    <row r="18" ht="120">
      <c r="A18" s="29" t="s">
        <v>36</v>
      </c>
      <c r="B18" s="36"/>
      <c r="C18" s="37"/>
      <c r="D18" s="37"/>
      <c r="E18" s="31" t="s">
        <v>398</v>
      </c>
      <c r="F18" s="37"/>
      <c r="G18" s="37"/>
      <c r="H18" s="37"/>
      <c r="I18" s="37"/>
      <c r="J18" s="39"/>
    </row>
    <row r="19">
      <c r="A19" s="29" t="s">
        <v>29</v>
      </c>
      <c r="B19" s="29">
        <v>3</v>
      </c>
      <c r="C19" s="30" t="s">
        <v>674</v>
      </c>
      <c r="D19" s="29" t="s">
        <v>47</v>
      </c>
      <c r="E19" s="31" t="s">
        <v>675</v>
      </c>
      <c r="F19" s="32" t="s">
        <v>198</v>
      </c>
      <c r="G19" s="33">
        <v>32.640000000000001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676</v>
      </c>
      <c r="F20" s="37"/>
      <c r="G20" s="37"/>
      <c r="H20" s="37"/>
      <c r="I20" s="37"/>
      <c r="J20" s="39"/>
    </row>
    <row r="21" ht="75">
      <c r="A21" s="29" t="s">
        <v>36</v>
      </c>
      <c r="B21" s="36"/>
      <c r="C21" s="37"/>
      <c r="D21" s="37"/>
      <c r="E21" s="31" t="s">
        <v>406</v>
      </c>
      <c r="F21" s="37"/>
      <c r="G21" s="37"/>
      <c r="H21" s="37"/>
      <c r="I21" s="37"/>
      <c r="J21" s="39"/>
    </row>
    <row r="22">
      <c r="A22" s="29" t="s">
        <v>29</v>
      </c>
      <c r="B22" s="29">
        <v>4</v>
      </c>
      <c r="C22" s="30" t="s">
        <v>674</v>
      </c>
      <c r="D22" s="29" t="s">
        <v>734</v>
      </c>
      <c r="E22" s="31" t="s">
        <v>675</v>
      </c>
      <c r="F22" s="32" t="s">
        <v>198</v>
      </c>
      <c r="G22" s="33">
        <v>32.640000000000001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678</v>
      </c>
      <c r="F23" s="37"/>
      <c r="G23" s="37"/>
      <c r="H23" s="37"/>
      <c r="I23" s="37"/>
      <c r="J23" s="39"/>
    </row>
    <row r="24" ht="75">
      <c r="A24" s="29" t="s">
        <v>36</v>
      </c>
      <c r="B24" s="36"/>
      <c r="C24" s="37"/>
      <c r="D24" s="37"/>
      <c r="E24" s="31" t="s">
        <v>406</v>
      </c>
      <c r="F24" s="37"/>
      <c r="G24" s="37"/>
      <c r="H24" s="37"/>
      <c r="I24" s="37"/>
      <c r="J24" s="39"/>
    </row>
    <row r="25">
      <c r="A25" s="29" t="s">
        <v>29</v>
      </c>
      <c r="B25" s="29">
        <v>5</v>
      </c>
      <c r="C25" s="30" t="s">
        <v>679</v>
      </c>
      <c r="D25" s="29" t="s">
        <v>47</v>
      </c>
      <c r="E25" s="31" t="s">
        <v>680</v>
      </c>
      <c r="F25" s="32" t="s">
        <v>198</v>
      </c>
      <c r="G25" s="33">
        <v>32.640000000000001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34</v>
      </c>
      <c r="B26" s="36"/>
      <c r="C26" s="37"/>
      <c r="D26" s="37"/>
      <c r="E26" s="31" t="s">
        <v>681</v>
      </c>
      <c r="F26" s="37"/>
      <c r="G26" s="37"/>
      <c r="H26" s="37"/>
      <c r="I26" s="37"/>
      <c r="J26" s="39"/>
    </row>
    <row r="27" ht="165">
      <c r="A27" s="29" t="s">
        <v>36</v>
      </c>
      <c r="B27" s="36"/>
      <c r="C27" s="37"/>
      <c r="D27" s="37"/>
      <c r="E27" s="31" t="s">
        <v>420</v>
      </c>
      <c r="F27" s="37"/>
      <c r="G27" s="37"/>
      <c r="H27" s="37"/>
      <c r="I27" s="37"/>
      <c r="J27" s="39"/>
    </row>
    <row r="28">
      <c r="A28" s="29" t="s">
        <v>29</v>
      </c>
      <c r="B28" s="29">
        <v>6</v>
      </c>
      <c r="C28" s="30" t="s">
        <v>682</v>
      </c>
      <c r="D28" s="29" t="s">
        <v>47</v>
      </c>
      <c r="E28" s="31" t="s">
        <v>683</v>
      </c>
      <c r="F28" s="32" t="s">
        <v>198</v>
      </c>
      <c r="G28" s="33">
        <v>32.640000000000001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34</v>
      </c>
      <c r="B29" s="36"/>
      <c r="C29" s="37"/>
      <c r="D29" s="37"/>
      <c r="E29" s="31" t="s">
        <v>684</v>
      </c>
      <c r="F29" s="37"/>
      <c r="G29" s="37"/>
      <c r="H29" s="37"/>
      <c r="I29" s="37"/>
      <c r="J29" s="39"/>
    </row>
    <row r="30" ht="165">
      <c r="A30" s="29" t="s">
        <v>36</v>
      </c>
      <c r="B30" s="36"/>
      <c r="C30" s="37"/>
      <c r="D30" s="37"/>
      <c r="E30" s="31" t="s">
        <v>420</v>
      </c>
      <c r="F30" s="37"/>
      <c r="G30" s="37"/>
      <c r="H30" s="37"/>
      <c r="I30" s="37"/>
      <c r="J30" s="39"/>
    </row>
    <row r="31">
      <c r="A31" s="29" t="s">
        <v>29</v>
      </c>
      <c r="B31" s="29">
        <v>7</v>
      </c>
      <c r="C31" s="30" t="s">
        <v>445</v>
      </c>
      <c r="D31" s="29" t="s">
        <v>35</v>
      </c>
      <c r="E31" s="31" t="s">
        <v>446</v>
      </c>
      <c r="F31" s="32" t="s">
        <v>229</v>
      </c>
      <c r="G31" s="33">
        <v>5.1050000000000004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685</v>
      </c>
      <c r="F32" s="37"/>
      <c r="G32" s="37"/>
      <c r="H32" s="37"/>
      <c r="I32" s="37"/>
      <c r="J32" s="39"/>
    </row>
    <row r="33" ht="45">
      <c r="A33" s="29" t="s">
        <v>36</v>
      </c>
      <c r="B33" s="36"/>
      <c r="C33" s="37"/>
      <c r="D33" s="37"/>
      <c r="E33" s="31" t="s">
        <v>449</v>
      </c>
      <c r="F33" s="37"/>
      <c r="G33" s="37"/>
      <c r="H33" s="37"/>
      <c r="I33" s="37"/>
      <c r="J33" s="39"/>
    </row>
    <row r="34">
      <c r="A34" s="23" t="s">
        <v>26</v>
      </c>
      <c r="B34" s="24"/>
      <c r="C34" s="25" t="s">
        <v>488</v>
      </c>
      <c r="D34" s="26"/>
      <c r="E34" s="23" t="s">
        <v>489</v>
      </c>
      <c r="F34" s="26"/>
      <c r="G34" s="26"/>
      <c r="H34" s="26"/>
      <c r="I34" s="27">
        <f>SUMIFS(I35:I40,A35:A40,"P")</f>
        <v>0</v>
      </c>
      <c r="J34" s="28"/>
    </row>
    <row r="35">
      <c r="A35" s="29" t="s">
        <v>29</v>
      </c>
      <c r="B35" s="29">
        <v>8</v>
      </c>
      <c r="C35" s="30" t="s">
        <v>499</v>
      </c>
      <c r="D35" s="29" t="s">
        <v>35</v>
      </c>
      <c r="E35" s="31" t="s">
        <v>500</v>
      </c>
      <c r="F35" s="32" t="s">
        <v>75</v>
      </c>
      <c r="G35" s="33">
        <v>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667</v>
      </c>
      <c r="F36" s="37"/>
      <c r="G36" s="37"/>
      <c r="H36" s="37"/>
      <c r="I36" s="37"/>
      <c r="J36" s="39"/>
    </row>
    <row r="37" ht="60">
      <c r="A37" s="29" t="s">
        <v>36</v>
      </c>
      <c r="B37" s="36"/>
      <c r="C37" s="37"/>
      <c r="D37" s="37"/>
      <c r="E37" s="31" t="s">
        <v>503</v>
      </c>
      <c r="F37" s="37"/>
      <c r="G37" s="37"/>
      <c r="H37" s="37"/>
      <c r="I37" s="37"/>
      <c r="J37" s="39"/>
    </row>
    <row r="38">
      <c r="A38" s="29" t="s">
        <v>29</v>
      </c>
      <c r="B38" s="29">
        <v>9</v>
      </c>
      <c r="C38" s="30" t="s">
        <v>597</v>
      </c>
      <c r="D38" s="29" t="s">
        <v>47</v>
      </c>
      <c r="E38" s="31" t="s">
        <v>598</v>
      </c>
      <c r="F38" s="32" t="s">
        <v>229</v>
      </c>
      <c r="G38" s="33">
        <v>5.1050000000000004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686</v>
      </c>
      <c r="F39" s="37"/>
      <c r="G39" s="37"/>
      <c r="H39" s="37"/>
      <c r="I39" s="37"/>
      <c r="J39" s="39"/>
    </row>
    <row r="40" ht="30">
      <c r="A40" s="29" t="s">
        <v>36</v>
      </c>
      <c r="B40" s="40"/>
      <c r="C40" s="41"/>
      <c r="D40" s="41"/>
      <c r="E40" s="31" t="s">
        <v>601</v>
      </c>
      <c r="F40" s="41"/>
      <c r="G40" s="41"/>
      <c r="H40" s="41"/>
      <c r="I40" s="41"/>
      <c r="J4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2024-02-12T06:38:13Z</dcterms:created>
  <dcterms:modified xsi:type="dcterms:W3CDTF">2024-02-12T06:38:14Z</dcterms:modified>
</cp:coreProperties>
</file>